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9230" windowHeight="11175" tabRatio="790" activeTab="3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hidden" sheetId="8" state="hidden" r:id="rId8"/>
  </sheets>
  <definedNames>
    <definedName name="_xlnm.Print_Area" localSheetId="1">'Раздел1'!$A$1:$N$21</definedName>
    <definedName name="_xlnm.Print_Area" localSheetId="2">'Раздел2'!$A$1:$R$28</definedName>
    <definedName name="Р0">'Раздел0'!$A$1:$P$31</definedName>
    <definedName name="Р0_данные">'Раздел0'!$B$2:$O$30</definedName>
    <definedName name="Р0_реквизиты">'Раздел0'!$B$2:$O$24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'Раздел2'!$A$1:$U$28</definedName>
    <definedName name="Р2_данные">'Раздел2'!$B$2:$R$27</definedName>
    <definedName name="Р2_табл">'Раздел2'!$B$2:$R$26</definedName>
    <definedName name="Р2_табл_тело">'Раздел2'!$B$9:$R$26</definedName>
    <definedName name="Р2_табл_шапка">'Раздел2'!$B$2:$R$8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'Раздел2'!$K$8</definedName>
    <definedName name="Р2_табл_шапка_гр10">'Раздел2'!$L$8</definedName>
    <definedName name="Р2_табл_шапка_гр11">'Раздел2'!$M$8</definedName>
    <definedName name="Р2_табл_шапка_гр12">'Раздел2'!$O$8</definedName>
    <definedName name="Р2_табл_шапка_гр13">'Раздел2'!$P$8</definedName>
    <definedName name="Р2_табл_шапка_гр14">'Раздел2'!$Q$8</definedName>
    <definedName name="Р2_табл_шапка_гр15">'Раздел2'!$R$8</definedName>
    <definedName name="Р3">'Раздел3'!$A$1:$P$38</definedName>
    <definedName name="Р3_данные">'Раздел3'!$B$2:$O$37</definedName>
    <definedName name="Р3_табл">'Раздел3'!$B$2:$O$36</definedName>
    <definedName name="Р3_табл_тело">'Раздел3'!$B$8:$O$36</definedName>
    <definedName name="Р3_табл_шапка">'Раздел3'!$B$2:$O$7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'Раздел3'!$J$7</definedName>
    <definedName name="Р3_табл_шапка_гр09">'Раздел3'!$K$7</definedName>
    <definedName name="Р3_табл_шапка_гр10">'Раздел3'!$L$7</definedName>
    <definedName name="Р3_табл_шапка_гр11">'Раздел3'!$M$7</definedName>
    <definedName name="Р3_табл_шапка_гр12">'Раздел3'!$N$7</definedName>
    <definedName name="Р3_табл_шапка_гр13">'Раздел3'!$O$7</definedName>
    <definedName name="Р4">'Раздел4'!$A$1:$K$22</definedName>
    <definedName name="Р4_данные1">'Раздел4'!$B$2:$J$16</definedName>
    <definedName name="Р4_данные2">'Раздел4'!$B$17:$H$21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'Раздел5'!$A$1:$I$143</definedName>
    <definedName name="Р5_данные">'Раздел5'!$B$2:$F$142</definedName>
    <definedName name="Р5_табл">'Раздел5'!$B$2:$F$141</definedName>
    <definedName name="Р5_табл_тело">'Раздел5'!$B$7:$F$141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'Раздел6'!$A$1:$I$27</definedName>
    <definedName name="Р6_данные">'Раздел6'!$B$2:$H$26</definedName>
    <definedName name="Р6_реквизиты">'Раздел6'!$B$19:$H$26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'Раздел6'!$C$25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'Раздел6'!$F$25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<sst xmlns="http://schemas.openxmlformats.org/spreadsheetml/2006/main" count="490" uniqueCount="340">
  <si>
    <t>№
строки</t>
  </si>
  <si>
    <t>Код по ОКЕИ: человек - 792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</si>
  <si>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</si>
  <si>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</si>
  <si>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</si>
  <si>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</si>
  <si>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</si>
  <si>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</si>
  <si>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специалисты, впервые приступившие к работе в области физической культуры и спорта в отчетный период</t>
  </si>
  <si>
    <t>в сельской местности</t>
  </si>
  <si>
    <t>со специальным образованием</t>
  </si>
  <si>
    <t>высшим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</si>
  <si>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</si>
  <si>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</si>
  <si>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</si>
  <si>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</si>
  <si>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Посещают учебные занятия по физической культуре (чел)</t>
  </si>
  <si>
    <t>из общей численности занимающихся (гр. 4) – на платной основе</t>
  </si>
  <si>
    <t>предприятия, учреждения, организации</t>
  </si>
  <si>
    <t>Наименование спортивного
сооружения</t>
  </si>
  <si>
    <t>субъектов РФ</t>
  </si>
  <si>
    <t>из них в сельской местности</t>
  </si>
  <si>
    <t>Площадь плоскостных спортивных сооружений (м2)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</si>
  <si>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</si>
  <si>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</si>
  <si>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</si>
  <si>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</si>
  <si>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</si>
  <si>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</si>
  <si>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</si>
  <si>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</si>
  <si>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</si>
  <si>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</si>
  <si>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</si>
  <si>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</si>
  <si>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</si>
  <si>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</si>
  <si>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</si>
  <si>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</si>
  <si>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</si>
  <si>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</si>
  <si>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субъекта РФ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</si>
  <si>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</si>
  <si>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</si>
  <si>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</si>
  <si>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</si>
  <si>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</si>
  <si>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</si>
  <si>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</si>
  <si>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</si>
  <si>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</si>
  <si>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</si>
  <si>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</si>
  <si>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</si>
  <si>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</si>
  <si>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</si>
  <si>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</si>
  <si>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</si>
  <si>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</si>
  <si>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</si>
  <si>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</si>
  <si>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</si>
  <si>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</si>
  <si>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</si>
  <si>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</si>
  <si>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</si>
  <si>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</si>
  <si>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</si>
  <si>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</si>
  <si>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</si>
  <si>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</si>
  <si>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</si>
  <si>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другой</t>
  </si>
  <si>
    <t>в том числе по формам собственности:</t>
  </si>
  <si>
    <t>Автомобильный спорт</t>
  </si>
  <si>
    <t>Айкидо</t>
  </si>
  <si>
    <t>Айсшток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</si>
  <si>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</si>
  <si>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</si>
  <si>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</si>
  <si>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</si>
  <si>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</si>
  <si>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</si>
  <si>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</si>
  <si>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</si>
  <si>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</si>
  <si>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</si>
  <si>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</si>
  <si>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</si>
  <si>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</si>
  <si>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</si>
  <si>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</si>
  <si>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</si>
  <si>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</si>
  <si>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</si>
  <si>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</si>
  <si>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</si>
  <si>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</si>
  <si>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</si>
  <si>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</si>
  <si>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</si>
  <si>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</si>
  <si>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</si>
  <si>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</si>
  <si>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</si>
  <si>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</si>
  <si>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</si>
  <si>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</si>
  <si>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</si>
  <si>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</si>
  <si>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</si>
  <si>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</si>
  <si>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</si>
  <si>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</si>
  <si>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</si>
  <si>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</si>
  <si>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</si>
  <si>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</si>
  <si>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</si>
  <si>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</si>
  <si>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</si>
  <si>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</si>
  <si>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</si>
  <si>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</si>
  <si>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</si>
  <si>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</si>
  <si>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</si>
  <si>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</si>
  <si>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</si>
  <si>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</si>
  <si>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</si>
  <si>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</si>
  <si>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</si>
  <si>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</si>
  <si>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</si>
  <si>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</si>
  <si>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</si>
  <si>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</si>
  <si>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</si>
  <si>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</si>
  <si>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</si>
  <si>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</si>
  <si>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</si>
  <si>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</si>
  <si>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</si>
  <si>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</si>
  <si>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</si>
  <si>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</si>
  <si>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</si>
  <si>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</si>
  <si>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</si>
  <si>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</si>
  <si>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</si>
  <si>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</si>
  <si>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</si>
  <si>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</si>
  <si>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</si>
  <si>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</si>
  <si>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</si>
  <si>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</si>
  <si>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</si>
  <si>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</si>
  <si>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</si>
  <si>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</si>
  <si>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</si>
  <si>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</si>
  <si>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</si>
  <si>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</si>
  <si>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</si>
  <si>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</si>
  <si>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</si>
  <si>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</si>
  <si>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</si>
  <si>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</si>
  <si>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</si>
  <si>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</si>
  <si>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</si>
  <si>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</si>
  <si>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</si>
  <si>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</si>
  <si>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</si>
  <si>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</si>
  <si>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</si>
  <si>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</si>
  <si>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</si>
  <si>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</si>
  <si>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</si>
  <si>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</si>
  <si>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</si>
  <si>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</si>
  <si>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</si>
  <si>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Другие виды спорта, признанные в РФ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</si>
  <si>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</si>
  <si>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</si>
  <si>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</si>
  <si>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</si>
  <si>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</si>
  <si>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</si>
  <si>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</si>
  <si>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</si>
  <si>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</si>
  <si>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</si>
  <si>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</si>
  <si>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</si>
  <si>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</si>
  <si>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</si>
  <si>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</si>
  <si>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</si>
  <si>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Раздел I. Кадры</t>
  </si>
  <si>
    <t>Количество учрежде-
ний, предприя-
тий, организа-
ций, всего (ед)</t>
  </si>
  <si>
    <t>Числен-
ность учащихся, студентов, отнесенных по состоя-
нию здо-
ровья к спецмед-
группе (чел)</t>
  </si>
  <si>
    <t>Раздел II. Физкультурно-оздоровительная работа</t>
  </si>
  <si>
    <t>из них
посещают занятия 
по физи-
ческой культуре в спецмед-
группе (чел)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</si>
  <si>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</si>
  <si>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</si>
  <si>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</si>
  <si>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</si>
  <si>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Всего израсходовано на развитие физической культуры и спорта</t>
  </si>
  <si>
    <t>Раздел V. Развитие видов спорта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</si>
  <si>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</si>
  <si>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</si>
  <si>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</si>
  <si>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</si>
  <si>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органу исполнительной власти субъектов Российской Федерации в области</t>
  </si>
  <si>
    <t>физкультуры и спорта</t>
  </si>
  <si>
    <t>органы исполнительной власти субъекта Российской Федерации в области</t>
  </si>
  <si>
    <t>физкультуры и спорта:</t>
  </si>
  <si>
    <t>15 января</t>
  </si>
  <si>
    <t xml:space="preserve"> после отчетного периода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</si>
  <si>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</si>
  <si>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</si>
  <si>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</si>
  <si>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</si>
  <si>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</si>
  <si>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</si>
  <si>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</si>
  <si>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</si>
  <si>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</si>
  <si>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</si>
  <si>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</si>
  <si>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</si>
  <si>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</si>
  <si>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Единовременная пропускная способность (чел)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</si>
  <si>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</si>
  <si>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</si>
  <si>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</si>
  <si>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</si>
  <si>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</si>
  <si>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</si>
  <si>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-  из них футбольные поля</t>
  </si>
  <si>
    <t>из консолидированного бюджета субъекта Российской Федерации:</t>
  </si>
  <si>
    <t>Из гр.8 по разделу 1100 "Физическая культура и спорт" бюджетной классификации Российской Федерации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</si>
  <si>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</si>
  <si>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</si>
  <si>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</si>
  <si>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</si>
  <si>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</si>
  <si>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>Занимаются по видам спорта Раздел5!C6</t>
  </si>
  <si>
    <t>Женщины по видам спорта Раздел5!D6</t>
  </si>
  <si>
    <t>Всего занимаются Раздел2!D8</t>
  </si>
  <si>
    <t>Женщины занимаются Раздел2!J8</t>
  </si>
  <si>
    <t>Исполнитель</t>
  </si>
  <si>
    <t/>
  </si>
  <si>
    <t>03</t>
  </si>
  <si>
    <t>02</t>
  </si>
  <si>
    <t>01</t>
  </si>
  <si>
    <t>из них имеющие спортивные клубы</t>
  </si>
  <si>
    <t>Другие спортивные сооружения - всего</t>
  </si>
  <si>
    <t>- тиры</t>
  </si>
  <si>
    <t>- 25-метровые</t>
  </si>
  <si>
    <t>- 50-метровые</t>
  </si>
  <si>
    <t>- легкоатлетические</t>
  </si>
  <si>
    <t>- (36 х 18 м), (30 х 18 м) и (30 х 15 м)</t>
  </si>
  <si>
    <t>- (42 х 24 м)</t>
  </si>
  <si>
    <t>Плоскостные спортивные сооружения – всего</t>
  </si>
  <si>
    <t>Стадионы с трибунами на 1500 мест и более</t>
  </si>
  <si>
    <t>Заработная плата работников физической культуры и спорта</t>
  </si>
  <si>
    <t>Проведение спортивных мероприятий</t>
  </si>
  <si>
    <t>86</t>
  </si>
  <si>
    <t>85</t>
  </si>
  <si>
    <t xml:space="preserve">      в том числе: Авиамодельный спорт</t>
  </si>
  <si>
    <t xml:space="preserve">          из них: - КМС</t>
  </si>
  <si>
    <t xml:space="preserve">          в том числе: - МС</t>
  </si>
  <si>
    <t>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</si>
  <si>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осуществляющие работу по физической культуре и спорту</t>
  </si>
  <si>
    <t>организаций среднего профессионального образования, осуществляющие работу по физической культуре и спорту</t>
  </si>
  <si>
    <t>организаций высшего  образования, осуществляющие работу по физической культуре и спорту</t>
  </si>
  <si>
    <t>предприятий, организаций и учреждений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</si>
  <si>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</si>
  <si>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</si>
  <si>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</si>
  <si>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</si>
  <si>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Всего штатных работников физической культуры и спорта (сумма строк 02-13)</t>
  </si>
  <si>
    <t>60-79 лет</t>
  </si>
  <si>
    <t>80 и старше</t>
  </si>
  <si>
    <t>дошкольные образовательные организации</t>
  </si>
  <si>
    <t>общеобразовательные организации</t>
  </si>
  <si>
    <t>образовательные организации высшего образования</t>
  </si>
  <si>
    <t>Из общего числа (строка 01) высокопроизводительных рабочих мест</t>
  </si>
  <si>
    <t>Из общего числа (строка 15) - в форме малых предприятий</t>
  </si>
  <si>
    <t>Из общего числа (строка 15) - в сельской местности</t>
  </si>
  <si>
    <t>Всего спортивных сооружений (сумма строк 34, 35, 38, 43, 44, 47, 48, 54, 55, 56, 60, 61 )</t>
  </si>
  <si>
    <t>Поступило средств от предоставления платных услуг от занятий 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</si>
  <si>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</si>
  <si>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- всего (сумма строк 63-69)</t>
  </si>
  <si>
    <t>Гребной спорт</t>
  </si>
  <si>
    <t>Кендо</t>
  </si>
  <si>
    <t>Корэш</t>
  </si>
  <si>
    <t>Лапта</t>
  </si>
  <si>
    <t>Смешанное боевое единоборство (ММА)</t>
  </si>
  <si>
    <t>Спортивная борьба</t>
  </si>
  <si>
    <t>Прикладные виды спорта</t>
  </si>
  <si>
    <t>керешу</t>
  </si>
  <si>
    <t>мас-рестлинг</t>
  </si>
  <si>
    <t>хапсагай</t>
  </si>
  <si>
    <t>якутские национальные прыжки</t>
  </si>
  <si>
    <t>Национальные виды спорта - всего (сумма строк 200-203 )</t>
  </si>
  <si>
    <t>Всего видов спорта (сумма строк 73 - 199, 204)</t>
  </si>
  <si>
    <t>Присвоено званий – всего (сумма строк  206-208)</t>
  </si>
  <si>
    <t>Из общего числа бассейнов (строка 48) - крытые</t>
  </si>
  <si>
    <t>Сооружения для стрелковых видов спорта – всего (сумма строк 57-59)</t>
  </si>
  <si>
    <t>спортивных сооружений</t>
  </si>
  <si>
    <t>организаций дополнительного образования детей, осуществляющие работу по физической культуре и спорту</t>
  </si>
  <si>
    <t>Всего учреждений, предприятий, объединений, организаций (сумма строк 16, 17, 19, 21, 23, 24, 26-28, 30)</t>
  </si>
  <si>
    <t>организации дополнительного образования детей</t>
  </si>
  <si>
    <t>20 января</t>
  </si>
  <si>
    <t>юридические лица, общественные организации, осуществляющие деятельность по физической культуре и спорту:</t>
  </si>
  <si>
    <t>работаю-щие</t>
  </si>
  <si>
    <t>от 08.12.2014     № 687</t>
  </si>
  <si>
    <t>по состоянию на 31 декабря 2015 года</t>
  </si>
  <si>
    <t xml:space="preserve"> организации профессионального образования</t>
  </si>
  <si>
    <t>учреждения и организации по месту жительства</t>
  </si>
  <si>
    <t>из них физкультурно-спортивные клубы</t>
  </si>
  <si>
    <t>для спортивной подготовки и проведения соревнований</t>
  </si>
  <si>
    <t>Администрация МО "Важинское городское поселение"</t>
  </si>
  <si>
    <t>187742, ЛО, Подпорожский р-н, г.п. Важины, ул. Осташева, д. 6</t>
  </si>
  <si>
    <t>методист по спорту</t>
  </si>
  <si>
    <t>Гаджиев Б.М.</t>
  </si>
  <si>
    <t>8-964-371-64-41</t>
  </si>
  <si>
    <t>Силина Т.А.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</si>
</sst>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</numFmts>
  <fonts count="49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  <font>
      <sz val="7"/>
      <name val="Tahoma"/>
      <family val="2"/>
    </font>
    <font>
      <b/>
      <i/>
      <sz val="10"/>
      <name val="Times New Roman"/>
      <family val="1"/>
    </font>
    <font>
      <sz val="10"/>
      <name val="Tahoma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0" fillId="0" borderId="10" applyNumberFormat="0" applyFill="0" applyAlignment="0" applyProtection="0"/>
    <xf numFmtId="0" fontId="8" fillId="34" borderId="11" applyNumberFormat="0" applyAlignment="0" applyProtection="0"/>
    <xf numFmtId="0" fontId="9" fillId="35" borderId="12" applyNumberFormat="0" applyAlignment="0" applyProtection="0"/>
    <xf numFmtId="0" fontId="9" fillId="35" borderId="1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34" borderId="11" applyNumberFormat="0" applyAlignment="0" applyProtection="0"/>
    <xf numFmtId="0" fontId="10" fillId="0" borderId="10" applyNumberFormat="0" applyFill="0" applyAlignment="0" applyProtection="0"/>
    <xf numFmtId="0" fontId="13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0" borderId="0">
      <alignment/>
      <protection/>
    </xf>
    <xf numFmtId="0" fontId="13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38" borderId="14" applyNumberFormat="0" applyFont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1" fillId="40" borderId="15" applyNumberFormat="0" applyAlignment="0" applyProtection="0"/>
    <xf numFmtId="0" fontId="11" fillId="40" borderId="15" applyNumberFormat="0" applyAlignment="0" applyProtection="0"/>
    <xf numFmtId="0" fontId="0" fillId="38" borderId="14" applyNumberFormat="0" applyFont="0" applyAlignment="0" applyProtection="0"/>
    <xf numFmtId="0" fontId="0" fillId="0" borderId="0">
      <alignment/>
      <protection/>
    </xf>
  </cellStyleXfs>
  <cellXfs count="213">
    <xf numFmtId="0" fontId="0" fillId="0" borderId="0" xfId="0" applyAlignment="1">
      <alignment/>
    </xf>
    <xf numFmtId="177" fontId="1" fillId="0" borderId="16" xfId="0" applyNumberFormat="1" applyFont="1" applyFill="1" applyBorder="1" applyAlignment="1" applyProtection="1">
      <alignment horizontal="right" vertical="center"/>
      <protection/>
    </xf>
    <xf numFmtId="177" fontId="1" fillId="0" borderId="16" xfId="0" applyNumberFormat="1" applyFont="1" applyFill="1" applyBorder="1" applyAlignment="1" applyProtection="1">
      <alignment horizontal="right" vertical="center"/>
      <protection locked="0"/>
    </xf>
    <xf numFmtId="3" fontId="20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92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92" applyFont="1" applyFill="1" applyAlignment="1" applyProtection="1">
      <alignment horizontal="left" vertical="center" wrapText="1" indent="7"/>
      <protection/>
    </xf>
    <xf numFmtId="0" fontId="1" fillId="0" borderId="0" xfId="92" applyFont="1" applyFill="1" applyBorder="1" applyAlignment="1" applyProtection="1">
      <alignment horizontal="center" wrapText="1"/>
      <protection/>
    </xf>
    <xf numFmtId="0" fontId="1" fillId="0" borderId="0" xfId="92" applyFont="1" applyFill="1" applyAlignment="1" applyProtection="1">
      <alignment vertical="top" wrapText="1"/>
      <protection/>
    </xf>
    <xf numFmtId="0" fontId="1" fillId="0" borderId="0" xfId="92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0" xfId="92" applyFont="1" applyFill="1" applyBorder="1" applyAlignment="1" applyProtection="1">
      <alignment horizontal="center" wrapText="1" shrinkToFit="1"/>
      <protection/>
    </xf>
    <xf numFmtId="0" fontId="1" fillId="0" borderId="0" xfId="92" applyFont="1" applyFill="1" applyBorder="1" applyAlignment="1" applyProtection="1">
      <alignment wrapText="1" shrinkToFit="1"/>
      <protection/>
    </xf>
    <xf numFmtId="0" fontId="1" fillId="0" borderId="0" xfId="92" applyFont="1" applyFill="1" applyBorder="1" applyAlignment="1" applyProtection="1">
      <alignment vertical="top" wrapText="1"/>
      <protection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vertical="center" wrapText="1"/>
      <protection/>
    </xf>
    <xf numFmtId="0" fontId="1" fillId="0" borderId="16" xfId="0" applyNumberFormat="1" applyFont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 indent="1"/>
      <protection/>
    </xf>
    <xf numFmtId="0" fontId="1" fillId="0" borderId="16" xfId="0" applyFont="1" applyFill="1" applyBorder="1" applyAlignment="1" applyProtection="1">
      <alignment horizontal="left" vertical="center" wrapText="1" indent="2"/>
      <protection/>
    </xf>
    <xf numFmtId="49" fontId="1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 quotePrefix="1">
      <alignment horizontal="left" vertical="center" inden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 vertical="center" wrapText="1" inden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3" fontId="1" fillId="34" borderId="16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0" fontId="21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 horizontal="right" vertical="top"/>
      <protection locked="0"/>
    </xf>
    <xf numFmtId="0" fontId="1" fillId="0" borderId="18" xfId="0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Fill="1" applyBorder="1" applyAlignment="1" applyProtection="1">
      <alignment horizontal="right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92" applyFont="1" applyFill="1" applyAlignment="1" applyProtection="1">
      <alignment horizontal="right" wrapText="1" indent="7"/>
      <protection/>
    </xf>
    <xf numFmtId="177" fontId="1" fillId="0" borderId="20" xfId="0" applyNumberFormat="1" applyFont="1" applyBorder="1" applyAlignment="1" applyProtection="1">
      <alignment wrapText="1"/>
      <protection locked="0"/>
    </xf>
    <xf numFmtId="3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/>
    </xf>
    <xf numFmtId="183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3" fontId="1" fillId="16" borderId="16" xfId="0" applyNumberFormat="1" applyFont="1" applyFill="1" applyBorder="1" applyAlignment="1" applyProtection="1">
      <alignment horizontal="right" vertical="center" wrapText="1"/>
      <protection/>
    </xf>
    <xf numFmtId="3" fontId="1" fillId="16" borderId="16" xfId="0" applyNumberFormat="1" applyFont="1" applyFill="1" applyBorder="1" applyAlignment="1" applyProtection="1">
      <alignment horizontal="right" vertical="center"/>
      <protection locked="0"/>
    </xf>
    <xf numFmtId="3" fontId="1" fillId="16" borderId="16" xfId="0" applyNumberFormat="1" applyFont="1" applyFill="1" applyBorder="1" applyAlignment="1" applyProtection="1">
      <alignment horizontal="right" vertical="center" wrapText="1"/>
      <protection locked="0"/>
    </xf>
    <xf numFmtId="177" fontId="1" fillId="16" borderId="16" xfId="0" applyNumberFormat="1" applyFont="1" applyFill="1" applyBorder="1" applyAlignment="1" applyProtection="1">
      <alignment horizontal="right" vertical="center"/>
      <protection/>
    </xf>
    <xf numFmtId="3" fontId="1" fillId="16" borderId="16" xfId="0" applyNumberFormat="1" applyFont="1" applyFill="1" applyBorder="1" applyAlignment="1" applyProtection="1">
      <alignment horizontal="right" vertical="center"/>
      <protection/>
    </xf>
    <xf numFmtId="2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3" fillId="0" borderId="20" xfId="92" applyFont="1" applyFill="1" applyBorder="1" applyAlignment="1" applyProtection="1">
      <alignment horizontal="center" wrapText="1"/>
      <protection locked="0"/>
    </xf>
    <xf numFmtId="14" fontId="25" fillId="0" borderId="20" xfId="92" applyNumberFormat="1" applyFont="1" applyFill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center"/>
      <protection/>
    </xf>
    <xf numFmtId="49" fontId="1" fillId="0" borderId="2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 vertical="top" wrapText="1"/>
      <protection locked="0"/>
    </xf>
    <xf numFmtId="0" fontId="1" fillId="0" borderId="34" xfId="0" applyFont="1" applyFill="1" applyBorder="1" applyAlignment="1" applyProtection="1">
      <alignment horizontal="center" vertical="top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38" xfId="0" applyFont="1" applyFill="1" applyBorder="1" applyAlignment="1" applyProtection="1">
      <alignment horizontal="left" wrapText="1"/>
      <protection locked="0"/>
    </xf>
    <xf numFmtId="0" fontId="1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38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38" xfId="0" applyFont="1" applyFill="1" applyBorder="1" applyAlignment="1" applyProtection="1">
      <alignment horizontal="left" vertical="center"/>
      <protection locked="0"/>
    </xf>
    <xf numFmtId="0" fontId="23" fillId="0" borderId="36" xfId="0" applyFont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0" fontId="23" fillId="0" borderId="37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38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23" fillId="0" borderId="40" xfId="0" applyFont="1" applyBorder="1" applyAlignment="1" applyProtection="1">
      <alignment horizontal="left"/>
      <protection locked="0"/>
    </xf>
    <xf numFmtId="0" fontId="24" fillId="0" borderId="40" xfId="0" applyFont="1" applyBorder="1" applyAlignment="1" applyProtection="1">
      <alignment horizontal="left"/>
      <protection locked="0"/>
    </xf>
    <xf numFmtId="0" fontId="24" fillId="0" borderId="41" xfId="0" applyFont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/>
      <protection locked="0"/>
    </xf>
    <xf numFmtId="0" fontId="1" fillId="0" borderId="43" xfId="0" applyFont="1" applyFill="1" applyBorder="1" applyAlignment="1" applyProtection="1">
      <alignment horizontal="center"/>
      <protection locked="0"/>
    </xf>
    <xf numFmtId="0" fontId="1" fillId="0" borderId="44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 wrapText="1"/>
      <protection/>
    </xf>
    <xf numFmtId="0" fontId="1" fillId="34" borderId="35" xfId="0" applyFont="1" applyFill="1" applyBorder="1" applyAlignment="1" applyProtection="1">
      <alignment horizontal="center" vertical="center" wrapText="1"/>
      <protection/>
    </xf>
    <xf numFmtId="0" fontId="1" fillId="34" borderId="46" xfId="0" applyFont="1" applyFill="1" applyBorder="1" applyAlignment="1" applyProtection="1">
      <alignment horizontal="center" vertical="center" wrapText="1"/>
      <protection/>
    </xf>
    <xf numFmtId="0" fontId="1" fillId="34" borderId="47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1" fillId="0" borderId="47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22" fillId="0" borderId="35" xfId="0" applyFont="1" applyBorder="1" applyAlignment="1" applyProtection="1">
      <alignment horizontal="center" vertical="center" wrapText="1"/>
      <protection/>
    </xf>
    <xf numFmtId="0" fontId="22" fillId="0" borderId="47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/>
      <protection/>
    </xf>
    <xf numFmtId="0" fontId="1" fillId="0" borderId="17" xfId="92" applyFont="1" applyFill="1" applyBorder="1" applyAlignment="1" applyProtection="1">
      <alignment horizontal="center" vertical="top" wrapText="1"/>
      <protection/>
    </xf>
    <xf numFmtId="3" fontId="1" fillId="0" borderId="39" xfId="0" applyNumberFormat="1" applyFont="1" applyBorder="1" applyAlignment="1" applyProtection="1">
      <alignment horizontal="right" vertical="center"/>
      <protection locked="0"/>
    </xf>
    <xf numFmtId="3" fontId="1" fillId="0" borderId="40" xfId="0" applyNumberFormat="1" applyFont="1" applyBorder="1" applyAlignment="1" applyProtection="1">
      <alignment horizontal="right" vertical="center"/>
      <protection locked="0"/>
    </xf>
    <xf numFmtId="3" fontId="1" fillId="0" borderId="41" xfId="0" applyNumberFormat="1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/>
      <protection/>
    </xf>
    <xf numFmtId="3" fontId="1" fillId="16" borderId="39" xfId="0" applyNumberFormat="1" applyFont="1" applyFill="1" applyBorder="1" applyAlignment="1" applyProtection="1">
      <alignment horizontal="right" vertical="center"/>
      <protection/>
    </xf>
    <xf numFmtId="3" fontId="1" fillId="16" borderId="40" xfId="0" applyNumberFormat="1" applyFont="1" applyFill="1" applyBorder="1" applyAlignment="1" applyProtection="1">
      <alignment horizontal="right" vertical="center"/>
      <protection/>
    </xf>
    <xf numFmtId="3" fontId="1" fillId="16" borderId="41" xfId="0" applyNumberFormat="1" applyFont="1" applyFill="1" applyBorder="1" applyAlignment="1" applyProtection="1">
      <alignment horizontal="right" vertical="center"/>
      <protection/>
    </xf>
    <xf numFmtId="0" fontId="23" fillId="0" borderId="20" xfId="92" applyFont="1" applyFill="1" applyBorder="1" applyAlignment="1" applyProtection="1">
      <alignment horizontal="center" wrapText="1"/>
      <protection locked="0"/>
    </xf>
    <xf numFmtId="0" fontId="25" fillId="0" borderId="20" xfId="92" applyFont="1" applyFill="1" applyBorder="1" applyAlignment="1" applyProtection="1">
      <alignment horizontal="center" wrapText="1" shrinkToFit="1"/>
      <protection locked="0"/>
    </xf>
    <xf numFmtId="0" fontId="1" fillId="0" borderId="20" xfId="92" applyFont="1" applyFill="1" applyBorder="1" applyAlignment="1" applyProtection="1">
      <alignment horizontal="center" wrapText="1" shrinkToFit="1"/>
      <protection locked="0"/>
    </xf>
    <xf numFmtId="0" fontId="1" fillId="0" borderId="20" xfId="92" applyFont="1" applyFill="1" applyBorder="1" applyAlignment="1" applyProtection="1">
      <alignment horizontal="center" wrapText="1"/>
      <protection locked="0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‿‿㼿㼿㼿‿?" xfId="64"/>
    <cellStyle name="㼿㼿" xfId="65"/>
    <cellStyle name="㼿㼿 " xfId="66"/>
    <cellStyle name="㼿㼿?" xfId="67"/>
    <cellStyle name="㼿㼿‿?" xfId="68"/>
    <cellStyle name="㼿㼿‿㼿㼿㼿㼿㼿㼿㼿" xfId="69"/>
    <cellStyle name="㼿㼿‿㼿㼿㼿㼿㼿㼿㼿㼠" xfId="70"/>
    <cellStyle name="㼿㼿†?" xfId="71"/>
    <cellStyle name="㼿㼿㼠" xfId="72"/>
    <cellStyle name="㼿㼿㼿" xfId="73"/>
    <cellStyle name="㼿㼿㼿?" xfId="74"/>
    <cellStyle name="㼿㼿㼿‿?" xfId="75"/>
    <cellStyle name="㼿㼿㼿‿‿?" xfId="76"/>
    <cellStyle name="㼿㼿㼿㼠" xfId="77"/>
    <cellStyle name="㼿㼿㼿㼿" xfId="78"/>
    <cellStyle name="㼿㼿㼿㼿?" xfId="79"/>
    <cellStyle name="㼿㼿㼿㼿‿?" xfId="80"/>
    <cellStyle name="㼿㼿㼿㼿‿‿?" xfId="81"/>
    <cellStyle name="㼿㼿㼿㼿‿㼿㼿㼿" xfId="82"/>
    <cellStyle name="㼿㼿㼿㼿‿㼿㼿㼿㼠" xfId="83"/>
    <cellStyle name="㼿㼿㼿㼿㼠" xfId="84"/>
    <cellStyle name="㼿㼿㼿㼿㼠?" xfId="85"/>
    <cellStyle name="㼿㼿㼿㼿㼿" xfId="86"/>
    <cellStyle name="㼿㼿㼿㼿㼿?" xfId="87"/>
    <cellStyle name="㼿㼿㼿㼿㼿‿?" xfId="88"/>
    <cellStyle name="㼿㼿㼿㼿㼿‿㼿㼿㼿" xfId="89"/>
    <cellStyle name="㼿㼿㼿㼿㼿‿㼿㼿㼿㼠" xfId="90"/>
    <cellStyle name="㼿㼿㼿㼿㼿㼠" xfId="91"/>
    <cellStyle name="㼿㼿㼿㼿㼿㼿㼿㼿㼿㼿㼿‿㼿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zoomScalePageLayoutView="0" workbookViewId="0" topLeftCell="B2">
      <selection activeCell="H37" sqref="H37"/>
    </sheetView>
  </sheetViews>
  <sheetFormatPr defaultColWidth="9.00390625" defaultRowHeight="12.75"/>
  <cols>
    <col min="1" max="1" width="1.00390625" style="58" hidden="1" customWidth="1"/>
    <col min="2" max="2" width="3.125" style="58" customWidth="1"/>
    <col min="3" max="3" width="10.25390625" style="58" customWidth="1"/>
    <col min="4" max="4" width="10.125" style="58" customWidth="1"/>
    <col min="5" max="5" width="9.875" style="58" customWidth="1"/>
    <col min="6" max="6" width="15.125" style="58" customWidth="1"/>
    <col min="7" max="7" width="7.125" style="58" customWidth="1"/>
    <col min="8" max="8" width="9.125" style="58" customWidth="1"/>
    <col min="9" max="9" width="8.25390625" style="58" customWidth="1"/>
    <col min="10" max="10" width="7.625" style="58" customWidth="1"/>
    <col min="11" max="11" width="15.00390625" style="58" customWidth="1"/>
    <col min="12" max="12" width="10.75390625" style="58" customWidth="1"/>
    <col min="13" max="13" width="3.125" style="58" customWidth="1"/>
    <col min="14" max="14" width="11.00390625" style="58" customWidth="1"/>
    <col min="15" max="15" width="18.875" style="58" customWidth="1"/>
    <col min="16" max="16" width="1.00390625" style="58" hidden="1" customWidth="1"/>
    <col min="17" max="16384" width="9.125" style="58" customWidth="1"/>
  </cols>
  <sheetData>
    <row r="1" spans="1:16" s="56" customFormat="1" ht="6.75" hidden="1" thickBo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1.25" thickBot="1">
      <c r="A2" s="111"/>
      <c r="B2" s="57"/>
      <c r="C2" s="57"/>
      <c r="D2" s="88" t="s">
        <v>207</v>
      </c>
      <c r="E2" s="89"/>
      <c r="F2" s="89"/>
      <c r="G2" s="89"/>
      <c r="H2" s="89"/>
      <c r="I2" s="89"/>
      <c r="J2" s="89"/>
      <c r="K2" s="89"/>
      <c r="L2" s="89"/>
      <c r="M2" s="89"/>
      <c r="N2" s="90"/>
      <c r="O2" s="57"/>
      <c r="P2" s="111"/>
    </row>
    <row r="3" spans="1:16" ht="12.75" customHeight="1" thickBot="1">
      <c r="A3" s="111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111"/>
    </row>
    <row r="4" spans="1:16" ht="11.25" thickBot="1">
      <c r="A4" s="111"/>
      <c r="B4" s="60"/>
      <c r="C4" s="60"/>
      <c r="D4" s="161" t="s">
        <v>194</v>
      </c>
      <c r="E4" s="124"/>
      <c r="F4" s="124"/>
      <c r="G4" s="124"/>
      <c r="H4" s="124"/>
      <c r="I4" s="124"/>
      <c r="J4" s="124"/>
      <c r="K4" s="124"/>
      <c r="L4" s="124"/>
      <c r="M4" s="124"/>
      <c r="N4" s="140"/>
      <c r="O4" s="60"/>
      <c r="P4" s="111"/>
    </row>
    <row r="5" spans="1:16" ht="12.75" customHeight="1" thickBot="1">
      <c r="A5" s="11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111"/>
    </row>
    <row r="6" spans="1:16" ht="45" customHeight="1" thickBot="1">
      <c r="A6" s="111"/>
      <c r="B6" s="59"/>
      <c r="C6" s="59"/>
      <c r="D6" s="91" t="s">
        <v>233</v>
      </c>
      <c r="E6" s="92"/>
      <c r="F6" s="92"/>
      <c r="G6" s="92"/>
      <c r="H6" s="92"/>
      <c r="I6" s="92"/>
      <c r="J6" s="92"/>
      <c r="K6" s="92"/>
      <c r="L6" s="92"/>
      <c r="M6" s="92"/>
      <c r="N6" s="93"/>
      <c r="O6" s="61"/>
      <c r="P6" s="111"/>
    </row>
    <row r="7" spans="1:16" ht="13.5" thickBot="1">
      <c r="A7" s="111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1"/>
    </row>
    <row r="8" spans="1:16" ht="13.5" thickBot="1">
      <c r="A8" s="111"/>
      <c r="B8" s="59"/>
      <c r="C8" s="59"/>
      <c r="D8" s="59"/>
      <c r="E8" s="162" t="s">
        <v>206</v>
      </c>
      <c r="F8" s="163"/>
      <c r="G8" s="163"/>
      <c r="H8" s="163"/>
      <c r="I8" s="163"/>
      <c r="J8" s="163"/>
      <c r="K8" s="163"/>
      <c r="L8" s="163"/>
      <c r="M8" s="164"/>
      <c r="N8" s="59"/>
      <c r="O8" s="59"/>
      <c r="P8" s="111"/>
    </row>
    <row r="9" spans="1:16" ht="13.5" thickBot="1">
      <c r="A9" s="111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1"/>
    </row>
    <row r="10" spans="1:16" ht="12.75">
      <c r="A10" s="111"/>
      <c r="B10" s="59"/>
      <c r="C10" s="59"/>
      <c r="D10" s="94" t="s">
        <v>6</v>
      </c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59"/>
      <c r="P10" s="111"/>
    </row>
    <row r="11" spans="1:16" ht="12.75" customHeight="1" thickBot="1">
      <c r="A11" s="111"/>
      <c r="B11" s="59"/>
      <c r="C11" s="59"/>
      <c r="D11" s="158" t="s">
        <v>329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60"/>
      <c r="O11" s="59"/>
      <c r="P11" s="111"/>
    </row>
    <row r="12" spans="1:16" ht="12.75" customHeight="1" thickBot="1">
      <c r="A12" s="111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111"/>
    </row>
    <row r="13" spans="1:16" ht="12" customHeight="1" thickBot="1">
      <c r="A13" s="111"/>
      <c r="B13" s="161" t="s">
        <v>220</v>
      </c>
      <c r="C13" s="124"/>
      <c r="D13" s="124"/>
      <c r="E13" s="124"/>
      <c r="F13" s="124"/>
      <c r="G13" s="124"/>
      <c r="H13" s="124"/>
      <c r="I13" s="124"/>
      <c r="J13" s="140"/>
      <c r="K13" s="119" t="s">
        <v>221</v>
      </c>
      <c r="L13" s="120"/>
      <c r="M13" s="59"/>
      <c r="N13" s="121" t="s">
        <v>195</v>
      </c>
      <c r="O13" s="122"/>
      <c r="P13" s="111"/>
    </row>
    <row r="14" spans="1:16" ht="20.25" customHeight="1">
      <c r="A14" s="111"/>
      <c r="B14" s="129" t="s">
        <v>326</v>
      </c>
      <c r="C14" s="130"/>
      <c r="D14" s="130"/>
      <c r="E14" s="130"/>
      <c r="F14" s="130"/>
      <c r="G14" s="130"/>
      <c r="H14" s="130"/>
      <c r="I14" s="130"/>
      <c r="J14" s="131"/>
      <c r="K14" s="115" t="s">
        <v>227</v>
      </c>
      <c r="L14" s="116"/>
      <c r="M14" s="59"/>
      <c r="N14" s="165" t="s">
        <v>231</v>
      </c>
      <c r="O14" s="165"/>
      <c r="P14" s="111"/>
    </row>
    <row r="15" spans="1:16" ht="12" customHeight="1">
      <c r="A15" s="111"/>
      <c r="B15" s="62" t="s">
        <v>196</v>
      </c>
      <c r="C15" s="146" t="s">
        <v>204</v>
      </c>
      <c r="D15" s="146"/>
      <c r="E15" s="146"/>
      <c r="F15" s="146"/>
      <c r="G15" s="146"/>
      <c r="H15" s="146"/>
      <c r="I15" s="146"/>
      <c r="J15" s="147"/>
      <c r="K15" s="132" t="s">
        <v>228</v>
      </c>
      <c r="L15" s="133"/>
      <c r="M15" s="59"/>
      <c r="N15" s="104" t="s">
        <v>232</v>
      </c>
      <c r="O15" s="104"/>
      <c r="P15" s="111"/>
    </row>
    <row r="16" spans="1:16" ht="12" customHeight="1">
      <c r="A16" s="111"/>
      <c r="B16" s="129" t="s">
        <v>205</v>
      </c>
      <c r="C16" s="130"/>
      <c r="D16" s="130"/>
      <c r="E16" s="130"/>
      <c r="F16" s="130"/>
      <c r="G16" s="130"/>
      <c r="H16" s="130"/>
      <c r="I16" s="130"/>
      <c r="J16" s="131"/>
      <c r="K16" s="132" t="s">
        <v>325</v>
      </c>
      <c r="L16" s="133"/>
      <c r="M16" s="59"/>
      <c r="N16" s="111" t="s">
        <v>328</v>
      </c>
      <c r="O16" s="111"/>
      <c r="P16" s="111"/>
    </row>
    <row r="17" spans="1:16" ht="12" customHeight="1">
      <c r="A17" s="111"/>
      <c r="B17" s="63" t="s">
        <v>196</v>
      </c>
      <c r="C17" s="134" t="s">
        <v>223</v>
      </c>
      <c r="D17" s="135"/>
      <c r="E17" s="135"/>
      <c r="F17" s="135"/>
      <c r="G17" s="135"/>
      <c r="H17" s="135"/>
      <c r="I17" s="135"/>
      <c r="J17" s="136"/>
      <c r="K17" s="132" t="s">
        <v>229</v>
      </c>
      <c r="L17" s="133"/>
      <c r="M17" s="59"/>
      <c r="N17" s="104" t="s">
        <v>235</v>
      </c>
      <c r="O17" s="104"/>
      <c r="P17" s="111"/>
    </row>
    <row r="18" spans="1:16" ht="12" customHeight="1">
      <c r="A18" s="111"/>
      <c r="B18" s="63"/>
      <c r="C18" s="134" t="s">
        <v>224</v>
      </c>
      <c r="D18" s="135"/>
      <c r="E18" s="135"/>
      <c r="F18" s="135"/>
      <c r="G18" s="135"/>
      <c r="H18" s="135"/>
      <c r="I18" s="135"/>
      <c r="J18" s="136"/>
      <c r="K18" s="156"/>
      <c r="L18" s="157"/>
      <c r="M18" s="59"/>
      <c r="N18" s="104" t="s">
        <v>197</v>
      </c>
      <c r="O18" s="104"/>
      <c r="P18" s="111"/>
    </row>
    <row r="19" spans="1:16" ht="12" customHeight="1">
      <c r="A19" s="111"/>
      <c r="B19" s="152" t="s">
        <v>225</v>
      </c>
      <c r="C19" s="146"/>
      <c r="D19" s="146"/>
      <c r="E19" s="146"/>
      <c r="F19" s="146"/>
      <c r="G19" s="146"/>
      <c r="H19" s="146"/>
      <c r="I19" s="146"/>
      <c r="J19" s="147"/>
      <c r="K19" s="132" t="s">
        <v>230</v>
      </c>
      <c r="L19" s="133"/>
      <c r="M19" s="59"/>
      <c r="N19" s="104" t="s">
        <v>197</v>
      </c>
      <c r="O19" s="104"/>
      <c r="P19" s="111"/>
    </row>
    <row r="20" spans="1:16" ht="12" customHeight="1" thickBot="1">
      <c r="A20" s="111"/>
      <c r="B20" s="152" t="s">
        <v>226</v>
      </c>
      <c r="C20" s="146"/>
      <c r="D20" s="146"/>
      <c r="E20" s="146"/>
      <c r="F20" s="146"/>
      <c r="G20" s="146"/>
      <c r="H20" s="146"/>
      <c r="I20" s="146"/>
      <c r="J20" s="147"/>
      <c r="K20" s="132" t="s">
        <v>229</v>
      </c>
      <c r="L20" s="133"/>
      <c r="M20" s="59"/>
      <c r="P20" s="111"/>
    </row>
    <row r="21" spans="1:16" ht="12" customHeight="1" thickBot="1">
      <c r="A21" s="111"/>
      <c r="B21" s="64" t="s">
        <v>196</v>
      </c>
      <c r="C21" s="108" t="s">
        <v>236</v>
      </c>
      <c r="D21" s="108"/>
      <c r="E21" s="108"/>
      <c r="F21" s="108"/>
      <c r="G21" s="108"/>
      <c r="H21" s="108"/>
      <c r="I21" s="108"/>
      <c r="J21" s="109"/>
      <c r="K21" s="141"/>
      <c r="L21" s="142"/>
      <c r="M21" s="59"/>
      <c r="N21" s="121" t="s">
        <v>198</v>
      </c>
      <c r="O21" s="122"/>
      <c r="P21" s="111"/>
    </row>
    <row r="22" spans="1:16" ht="27" customHeight="1">
      <c r="A22" s="111"/>
      <c r="B22" s="59"/>
      <c r="C22" s="65" t="s">
        <v>199</v>
      </c>
      <c r="D22" s="59"/>
      <c r="E22" s="59"/>
      <c r="F22" s="59"/>
      <c r="G22" s="59"/>
      <c r="H22" s="59"/>
      <c r="I22" s="59"/>
      <c r="J22" s="59"/>
      <c r="K22" s="66"/>
      <c r="L22" s="61"/>
      <c r="M22" s="59"/>
      <c r="N22" s="59"/>
      <c r="O22" s="59"/>
      <c r="P22" s="111"/>
    </row>
    <row r="23" spans="1:16" ht="19.5" customHeight="1">
      <c r="A23" s="111"/>
      <c r="B23" s="150" t="s">
        <v>200</v>
      </c>
      <c r="C23" s="151"/>
      <c r="D23" s="151"/>
      <c r="E23" s="151"/>
      <c r="F23" s="151"/>
      <c r="G23" s="153" t="s">
        <v>334</v>
      </c>
      <c r="H23" s="154"/>
      <c r="I23" s="154"/>
      <c r="J23" s="154"/>
      <c r="K23" s="154"/>
      <c r="L23" s="154"/>
      <c r="M23" s="154"/>
      <c r="N23" s="154"/>
      <c r="O23" s="155"/>
      <c r="P23" s="111"/>
    </row>
    <row r="24" spans="1:16" ht="17.25" customHeight="1">
      <c r="A24" s="111"/>
      <c r="B24" s="148" t="s">
        <v>201</v>
      </c>
      <c r="C24" s="149"/>
      <c r="D24" s="149"/>
      <c r="E24" s="105" t="s">
        <v>335</v>
      </c>
      <c r="F24" s="106"/>
      <c r="G24" s="106"/>
      <c r="H24" s="106"/>
      <c r="I24" s="106"/>
      <c r="J24" s="106"/>
      <c r="K24" s="106"/>
      <c r="L24" s="106"/>
      <c r="M24" s="106"/>
      <c r="N24" s="106"/>
      <c r="O24" s="107"/>
      <c r="P24" s="111"/>
    </row>
    <row r="25" spans="1:16" ht="11.25" customHeight="1" thickBot="1">
      <c r="A25" s="111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111"/>
    </row>
    <row r="26" spans="1:16" ht="18" customHeight="1" thickBot="1">
      <c r="A26" s="111"/>
      <c r="B26" s="102" t="s">
        <v>202</v>
      </c>
      <c r="C26" s="103"/>
      <c r="D26" s="143" t="s">
        <v>203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5"/>
      <c r="P26" s="111"/>
    </row>
    <row r="27" spans="1:16" ht="24" customHeight="1">
      <c r="A27" s="111"/>
      <c r="B27" s="99"/>
      <c r="C27" s="100"/>
      <c r="D27" s="99" t="s">
        <v>222</v>
      </c>
      <c r="E27" s="100"/>
      <c r="F27" s="100"/>
      <c r="G27" s="101"/>
      <c r="H27" s="126"/>
      <c r="I27" s="127"/>
      <c r="J27" s="127"/>
      <c r="K27" s="128"/>
      <c r="L27" s="99"/>
      <c r="M27" s="100"/>
      <c r="N27" s="100"/>
      <c r="O27" s="101"/>
      <c r="P27" s="111"/>
    </row>
    <row r="28" spans="1:16" ht="13.5" customHeight="1" thickBot="1">
      <c r="A28" s="111"/>
      <c r="B28" s="117">
        <v>1</v>
      </c>
      <c r="C28" s="118"/>
      <c r="D28" s="112">
        <v>2</v>
      </c>
      <c r="E28" s="113"/>
      <c r="F28" s="113"/>
      <c r="G28" s="114"/>
      <c r="H28" s="112">
        <v>3</v>
      </c>
      <c r="I28" s="113"/>
      <c r="J28" s="113"/>
      <c r="K28" s="114"/>
      <c r="L28" s="112">
        <v>4</v>
      </c>
      <c r="M28" s="113"/>
      <c r="N28" s="113"/>
      <c r="O28" s="114"/>
      <c r="P28" s="111"/>
    </row>
    <row r="29" spans="1:16" ht="13.5" customHeight="1" thickBot="1">
      <c r="A29" s="111"/>
      <c r="B29" s="97"/>
      <c r="C29" s="98"/>
      <c r="D29" s="137">
        <v>368562</v>
      </c>
      <c r="E29" s="138"/>
      <c r="F29" s="138"/>
      <c r="G29" s="139"/>
      <c r="H29" s="123"/>
      <c r="I29" s="124"/>
      <c r="J29" s="124"/>
      <c r="K29" s="125"/>
      <c r="L29" s="123"/>
      <c r="M29" s="124"/>
      <c r="N29" s="124"/>
      <c r="O29" s="140"/>
      <c r="P29" s="111"/>
    </row>
    <row r="30" spans="1:16" ht="10.5" hidden="1">
      <c r="A30" s="111"/>
      <c r="P30" s="111"/>
    </row>
    <row r="31" spans="1:16" s="56" customFormat="1" ht="6" hidden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</row>
  </sheetData>
  <sheetProtection/>
  <mergeCells count="53">
    <mergeCell ref="D11:N11"/>
    <mergeCell ref="D4:N4"/>
    <mergeCell ref="N17:O17"/>
    <mergeCell ref="E8:M8"/>
    <mergeCell ref="K16:L16"/>
    <mergeCell ref="K17:L17"/>
    <mergeCell ref="B13:J13"/>
    <mergeCell ref="N14:O14"/>
    <mergeCell ref="N15:O15"/>
    <mergeCell ref="K15:L15"/>
    <mergeCell ref="B14:J14"/>
    <mergeCell ref="B19:J19"/>
    <mergeCell ref="G23:O23"/>
    <mergeCell ref="K20:L20"/>
    <mergeCell ref="K18:L18"/>
    <mergeCell ref="B20:J20"/>
    <mergeCell ref="D26:O26"/>
    <mergeCell ref="N21:O21"/>
    <mergeCell ref="N18:O18"/>
    <mergeCell ref="C15:J15"/>
    <mergeCell ref="C17:J17"/>
    <mergeCell ref="B24:D24"/>
    <mergeCell ref="B23:F23"/>
    <mergeCell ref="H28:K28"/>
    <mergeCell ref="H29:K29"/>
    <mergeCell ref="H27:K27"/>
    <mergeCell ref="B16:J16"/>
    <mergeCell ref="N16:O16"/>
    <mergeCell ref="K19:L19"/>
    <mergeCell ref="C18:J18"/>
    <mergeCell ref="D29:G29"/>
    <mergeCell ref="L29:O29"/>
    <mergeCell ref="K21:L21"/>
    <mergeCell ref="A31:P31"/>
    <mergeCell ref="A2:A30"/>
    <mergeCell ref="P2:P30"/>
    <mergeCell ref="L28:O28"/>
    <mergeCell ref="K14:L14"/>
    <mergeCell ref="A1:P1"/>
    <mergeCell ref="D28:G28"/>
    <mergeCell ref="B28:C28"/>
    <mergeCell ref="K13:L13"/>
    <mergeCell ref="N13:O13"/>
    <mergeCell ref="D2:N2"/>
    <mergeCell ref="D6:N6"/>
    <mergeCell ref="D10:N10"/>
    <mergeCell ref="B29:C29"/>
    <mergeCell ref="D27:G27"/>
    <mergeCell ref="B26:C27"/>
    <mergeCell ref="N19:O19"/>
    <mergeCell ref="L27:O27"/>
    <mergeCell ref="E24:O24"/>
    <mergeCell ref="C21:J2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zoomScalePageLayoutView="0" workbookViewId="0" topLeftCell="B1">
      <pane ySplit="7" topLeftCell="A8" activePane="bottomLeft" state="frozen"/>
      <selection pane="topLeft" activeCell="A1" sqref="A1:P1"/>
      <selection pane="bottomLeft" activeCell="D8" sqref="D8"/>
    </sheetView>
  </sheetViews>
  <sheetFormatPr defaultColWidth="9.00390625" defaultRowHeight="12.75"/>
  <cols>
    <col min="1" max="1" width="1.25" style="65" hidden="1" customWidth="1"/>
    <col min="2" max="2" width="31.25390625" style="65" customWidth="1"/>
    <col min="3" max="3" width="6.00390625" style="58" bestFit="1" customWidth="1"/>
    <col min="4" max="4" width="10.625" style="65" customWidth="1"/>
    <col min="5" max="5" width="11.625" style="58" customWidth="1"/>
    <col min="6" max="6" width="9.375" style="65" customWidth="1"/>
    <col min="7" max="7" width="8.875" style="65" customWidth="1"/>
    <col min="8" max="8" width="9.75390625" style="65" customWidth="1"/>
    <col min="9" max="9" width="9.625" style="58" customWidth="1"/>
    <col min="10" max="10" width="7.00390625" style="58" customWidth="1"/>
    <col min="11" max="11" width="7.125" style="58" customWidth="1"/>
    <col min="12" max="12" width="7.25390625" style="58" customWidth="1"/>
    <col min="13" max="13" width="7.875" style="58" customWidth="1"/>
    <col min="14" max="14" width="9.125" style="58" customWidth="1"/>
    <col min="15" max="15" width="1.25" style="65" hidden="1" customWidth="1"/>
    <col min="16" max="16384" width="9.125" style="65" customWidth="1"/>
  </cols>
  <sheetData>
    <row r="1" spans="1:15" s="67" customFormat="1" ht="6" hidden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2.75">
      <c r="A2" s="169"/>
      <c r="B2" s="166" t="s">
        <v>208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9"/>
    </row>
    <row r="3" spans="1:15" s="58" customFormat="1" ht="10.5">
      <c r="A3" s="169"/>
      <c r="B3" s="170"/>
      <c r="C3" s="170"/>
      <c r="D3" s="170"/>
      <c r="E3" s="170"/>
      <c r="F3" s="170"/>
      <c r="G3" s="65"/>
      <c r="H3" s="65"/>
      <c r="L3" s="167" t="s">
        <v>1</v>
      </c>
      <c r="M3" s="167"/>
      <c r="N3" s="167"/>
      <c r="O3" s="169"/>
    </row>
    <row r="4" spans="1:15" ht="10.5">
      <c r="A4" s="169"/>
      <c r="B4" s="172" t="s">
        <v>7</v>
      </c>
      <c r="C4" s="172" t="s">
        <v>0</v>
      </c>
      <c r="D4" s="172" t="s">
        <v>2</v>
      </c>
      <c r="E4" s="171" t="s">
        <v>67</v>
      </c>
      <c r="F4" s="171"/>
      <c r="G4" s="171"/>
      <c r="H4" s="171"/>
      <c r="I4" s="171"/>
      <c r="J4" s="171"/>
      <c r="K4" s="171"/>
      <c r="L4" s="171"/>
      <c r="M4" s="171"/>
      <c r="N4" s="171"/>
      <c r="O4" s="169"/>
    </row>
    <row r="5" spans="1:15" ht="10.5">
      <c r="A5" s="169"/>
      <c r="B5" s="172"/>
      <c r="C5" s="172"/>
      <c r="D5" s="172"/>
      <c r="E5" s="171" t="s">
        <v>8</v>
      </c>
      <c r="F5" s="172" t="s">
        <v>9</v>
      </c>
      <c r="G5" s="172" t="s">
        <v>10</v>
      </c>
      <c r="H5" s="172"/>
      <c r="I5" s="171" t="s">
        <v>61</v>
      </c>
      <c r="J5" s="173" t="s">
        <v>62</v>
      </c>
      <c r="K5" s="173"/>
      <c r="L5" s="173"/>
      <c r="M5" s="171" t="s">
        <v>15</v>
      </c>
      <c r="N5" s="171" t="s">
        <v>63</v>
      </c>
      <c r="O5" s="169"/>
    </row>
    <row r="6" spans="1:15" ht="72" customHeight="1">
      <c r="A6" s="169"/>
      <c r="B6" s="172"/>
      <c r="C6" s="172"/>
      <c r="D6" s="172"/>
      <c r="E6" s="171"/>
      <c r="F6" s="172"/>
      <c r="G6" s="8" t="s">
        <v>11</v>
      </c>
      <c r="H6" s="8" t="s">
        <v>60</v>
      </c>
      <c r="I6" s="171"/>
      <c r="J6" s="76" t="s">
        <v>64</v>
      </c>
      <c r="K6" s="76" t="s">
        <v>65</v>
      </c>
      <c r="L6" s="76" t="s">
        <v>66</v>
      </c>
      <c r="M6" s="171"/>
      <c r="N6" s="171"/>
      <c r="O6" s="169"/>
    </row>
    <row r="7" spans="1:15" ht="10.5">
      <c r="A7" s="169"/>
      <c r="B7" s="68">
        <v>1</v>
      </c>
      <c r="C7" s="68">
        <v>2</v>
      </c>
      <c r="D7" s="68">
        <v>3</v>
      </c>
      <c r="E7" s="69">
        <v>4</v>
      </c>
      <c r="F7" s="68">
        <v>5</v>
      </c>
      <c r="G7" s="68">
        <v>6</v>
      </c>
      <c r="H7" s="68">
        <v>7</v>
      </c>
      <c r="I7" s="69">
        <v>8</v>
      </c>
      <c r="J7" s="69">
        <v>9</v>
      </c>
      <c r="K7" s="69">
        <v>10</v>
      </c>
      <c r="L7" s="69">
        <v>11</v>
      </c>
      <c r="M7" s="69">
        <v>12</v>
      </c>
      <c r="N7" s="69">
        <v>13</v>
      </c>
      <c r="O7" s="169"/>
    </row>
    <row r="8" spans="1:15" ht="34.5" customHeight="1">
      <c r="A8" s="169"/>
      <c r="B8" s="34" t="s">
        <v>292</v>
      </c>
      <c r="C8" s="75" t="s">
        <v>265</v>
      </c>
      <c r="D8" s="80">
        <f>SUM(D9:D20)</f>
        <v>3</v>
      </c>
      <c r="E8" s="80">
        <f aca="true" t="shared" si="0" ref="E8:N8">SUM(E9:E20)</f>
        <v>0</v>
      </c>
      <c r="F8" s="80">
        <f t="shared" si="0"/>
        <v>0</v>
      </c>
      <c r="G8" s="80">
        <f t="shared" si="0"/>
        <v>2</v>
      </c>
      <c r="H8" s="80">
        <f t="shared" si="0"/>
        <v>1</v>
      </c>
      <c r="I8" s="80">
        <f t="shared" si="0"/>
        <v>0</v>
      </c>
      <c r="J8" s="80">
        <f t="shared" si="0"/>
        <v>0</v>
      </c>
      <c r="K8" s="80">
        <f t="shared" si="0"/>
        <v>2</v>
      </c>
      <c r="L8" s="80">
        <f t="shared" si="0"/>
        <v>1</v>
      </c>
      <c r="M8" s="80">
        <f t="shared" si="0"/>
        <v>2</v>
      </c>
      <c r="N8" s="80">
        <f t="shared" si="0"/>
        <v>0</v>
      </c>
      <c r="O8" s="169"/>
    </row>
    <row r="9" spans="1:15" s="58" customFormat="1" ht="34.5" customHeight="1">
      <c r="A9" s="169"/>
      <c r="B9" s="74" t="s">
        <v>283</v>
      </c>
      <c r="C9" s="75" t="s">
        <v>264</v>
      </c>
      <c r="D9" s="81">
        <f>SUM(J9:L9)</f>
        <v>2</v>
      </c>
      <c r="E9" s="73" t="s">
        <v>262</v>
      </c>
      <c r="F9" s="55" t="s">
        <v>262</v>
      </c>
      <c r="G9" s="55">
        <v>1</v>
      </c>
      <c r="H9" s="55">
        <v>1</v>
      </c>
      <c r="I9" s="73" t="s">
        <v>262</v>
      </c>
      <c r="J9" s="73" t="s">
        <v>262</v>
      </c>
      <c r="K9" s="73">
        <v>2</v>
      </c>
      <c r="L9" s="73" t="s">
        <v>262</v>
      </c>
      <c r="M9" s="73">
        <v>2</v>
      </c>
      <c r="N9" s="73" t="s">
        <v>262</v>
      </c>
      <c r="O9" s="169"/>
    </row>
    <row r="10" spans="1:15" ht="34.5" customHeight="1">
      <c r="A10" s="169"/>
      <c r="B10" s="74" t="s">
        <v>284</v>
      </c>
      <c r="C10" s="75" t="s">
        <v>263</v>
      </c>
      <c r="D10" s="81">
        <f aca="true" t="shared" si="1" ref="D10:D21">SUM(J10:L10)</f>
        <v>1</v>
      </c>
      <c r="E10" s="73" t="s">
        <v>262</v>
      </c>
      <c r="F10" s="55" t="s">
        <v>262</v>
      </c>
      <c r="G10" s="55">
        <v>1</v>
      </c>
      <c r="H10" s="55"/>
      <c r="I10" s="73" t="s">
        <v>262</v>
      </c>
      <c r="J10" s="73" t="s">
        <v>262</v>
      </c>
      <c r="K10" s="73" t="s">
        <v>262</v>
      </c>
      <c r="L10" s="73">
        <v>1</v>
      </c>
      <c r="M10" s="73" t="s">
        <v>262</v>
      </c>
      <c r="N10" s="73" t="s">
        <v>262</v>
      </c>
      <c r="O10" s="169"/>
    </row>
    <row r="11" spans="1:15" ht="45" customHeight="1">
      <c r="A11" s="169"/>
      <c r="B11" s="74" t="s">
        <v>285</v>
      </c>
      <c r="C11" s="75">
        <v>4</v>
      </c>
      <c r="D11" s="81">
        <f t="shared" si="1"/>
        <v>0</v>
      </c>
      <c r="E11" s="73" t="s">
        <v>262</v>
      </c>
      <c r="F11" s="55" t="s">
        <v>262</v>
      </c>
      <c r="G11" s="55" t="s">
        <v>262</v>
      </c>
      <c r="H11" s="55" t="s">
        <v>262</v>
      </c>
      <c r="I11" s="73" t="s">
        <v>262</v>
      </c>
      <c r="J11" s="73"/>
      <c r="K11" s="73" t="s">
        <v>262</v>
      </c>
      <c r="L11" s="73" t="s">
        <v>262</v>
      </c>
      <c r="M11" s="73" t="s">
        <v>262</v>
      </c>
      <c r="N11" s="73" t="s">
        <v>262</v>
      </c>
      <c r="O11" s="169"/>
    </row>
    <row r="12" spans="1:15" ht="34.5" customHeight="1">
      <c r="A12" s="169"/>
      <c r="B12" s="74" t="s">
        <v>286</v>
      </c>
      <c r="C12" s="75">
        <v>5</v>
      </c>
      <c r="D12" s="81">
        <f t="shared" si="1"/>
        <v>0</v>
      </c>
      <c r="E12" s="73" t="s">
        <v>262</v>
      </c>
      <c r="F12" s="55" t="s">
        <v>262</v>
      </c>
      <c r="G12" s="55" t="s">
        <v>262</v>
      </c>
      <c r="H12" s="55" t="s">
        <v>262</v>
      </c>
      <c r="I12" s="73" t="s">
        <v>262</v>
      </c>
      <c r="J12" s="73" t="s">
        <v>262</v>
      </c>
      <c r="K12" s="73" t="s">
        <v>262</v>
      </c>
      <c r="L12" s="73" t="s">
        <v>262</v>
      </c>
      <c r="M12" s="73" t="s">
        <v>262</v>
      </c>
      <c r="N12" s="73" t="s">
        <v>262</v>
      </c>
      <c r="O12" s="169"/>
    </row>
    <row r="13" spans="1:15" ht="34.5" customHeight="1">
      <c r="A13" s="169"/>
      <c r="B13" s="74" t="s">
        <v>322</v>
      </c>
      <c r="C13" s="75">
        <v>6</v>
      </c>
      <c r="D13" s="81">
        <f t="shared" si="1"/>
        <v>0</v>
      </c>
      <c r="E13" s="73" t="s">
        <v>262</v>
      </c>
      <c r="F13" s="55" t="s">
        <v>262</v>
      </c>
      <c r="G13" s="55" t="s">
        <v>262</v>
      </c>
      <c r="H13" s="55" t="s">
        <v>262</v>
      </c>
      <c r="I13" s="73" t="s">
        <v>262</v>
      </c>
      <c r="J13" s="73" t="s">
        <v>262</v>
      </c>
      <c r="K13" s="73" t="s">
        <v>262</v>
      </c>
      <c r="L13" s="73" t="s">
        <v>262</v>
      </c>
      <c r="M13" s="73" t="s">
        <v>262</v>
      </c>
      <c r="N13" s="73" t="s">
        <v>262</v>
      </c>
      <c r="O13" s="169"/>
    </row>
    <row r="14" spans="1:15" ht="18.75" customHeight="1">
      <c r="A14" s="169"/>
      <c r="B14" s="74" t="s">
        <v>287</v>
      </c>
      <c r="C14" s="75">
        <v>7</v>
      </c>
      <c r="D14" s="81">
        <f t="shared" si="1"/>
        <v>0</v>
      </c>
      <c r="E14" s="73" t="s">
        <v>262</v>
      </c>
      <c r="F14" s="55" t="s">
        <v>262</v>
      </c>
      <c r="G14" s="55" t="s">
        <v>262</v>
      </c>
      <c r="H14" s="55" t="s">
        <v>262</v>
      </c>
      <c r="I14" s="73" t="s">
        <v>262</v>
      </c>
      <c r="J14" s="73" t="s">
        <v>262</v>
      </c>
      <c r="K14" s="73" t="s">
        <v>262</v>
      </c>
      <c r="L14" s="73" t="s">
        <v>262</v>
      </c>
      <c r="M14" s="73" t="s">
        <v>262</v>
      </c>
      <c r="N14" s="73" t="s">
        <v>262</v>
      </c>
      <c r="O14" s="169"/>
    </row>
    <row r="15" spans="1:15" ht="18" customHeight="1">
      <c r="A15" s="169"/>
      <c r="B15" s="74" t="s">
        <v>321</v>
      </c>
      <c r="C15" s="75">
        <v>8</v>
      </c>
      <c r="D15" s="81">
        <f t="shared" si="1"/>
        <v>0</v>
      </c>
      <c r="E15" s="73" t="s">
        <v>262</v>
      </c>
      <c r="F15" s="55" t="s">
        <v>262</v>
      </c>
      <c r="G15" s="55" t="s">
        <v>262</v>
      </c>
      <c r="H15" s="55" t="s">
        <v>262</v>
      </c>
      <c r="I15" s="73" t="s">
        <v>262</v>
      </c>
      <c r="J15" s="73" t="s">
        <v>262</v>
      </c>
      <c r="K15" s="73" t="s">
        <v>262</v>
      </c>
      <c r="L15" s="73" t="s">
        <v>262</v>
      </c>
      <c r="M15" s="73" t="s">
        <v>262</v>
      </c>
      <c r="N15" s="73" t="s">
        <v>262</v>
      </c>
      <c r="O15" s="169"/>
    </row>
    <row r="16" spans="1:15" ht="15.75" customHeight="1">
      <c r="A16" s="169"/>
      <c r="B16" s="74" t="s">
        <v>288</v>
      </c>
      <c r="C16" s="75">
        <v>9</v>
      </c>
      <c r="D16" s="81"/>
      <c r="E16" s="73"/>
      <c r="F16" s="55"/>
      <c r="G16" s="55"/>
      <c r="H16" s="55"/>
      <c r="I16" s="73"/>
      <c r="J16" s="73"/>
      <c r="K16" s="73"/>
      <c r="L16" s="73"/>
      <c r="M16" s="73"/>
      <c r="N16" s="73"/>
      <c r="O16" s="169"/>
    </row>
    <row r="17" spans="1:15" ht="16.5" customHeight="1">
      <c r="A17" s="169"/>
      <c r="B17" s="74" t="s">
        <v>289</v>
      </c>
      <c r="C17" s="75">
        <v>10</v>
      </c>
      <c r="D17" s="81"/>
      <c r="E17" s="73"/>
      <c r="F17" s="55"/>
      <c r="G17" s="55"/>
      <c r="H17" s="55"/>
      <c r="I17" s="73"/>
      <c r="J17" s="73"/>
      <c r="K17" s="73"/>
      <c r="L17" s="73"/>
      <c r="M17" s="73"/>
      <c r="N17" s="73"/>
      <c r="O17" s="169"/>
    </row>
    <row r="18" spans="1:15" ht="27" customHeight="1">
      <c r="A18" s="169"/>
      <c r="B18" s="74" t="s">
        <v>290</v>
      </c>
      <c r="C18" s="75">
        <v>11</v>
      </c>
      <c r="D18" s="81">
        <f t="shared" si="1"/>
        <v>0</v>
      </c>
      <c r="E18" s="73" t="s">
        <v>262</v>
      </c>
      <c r="F18" s="55" t="s">
        <v>262</v>
      </c>
      <c r="G18" s="55" t="s">
        <v>262</v>
      </c>
      <c r="H18" s="55" t="s">
        <v>262</v>
      </c>
      <c r="I18" s="73" t="s">
        <v>262</v>
      </c>
      <c r="J18" s="73" t="s">
        <v>262</v>
      </c>
      <c r="K18" s="73" t="s">
        <v>262</v>
      </c>
      <c r="L18" s="73" t="s">
        <v>262</v>
      </c>
      <c r="M18" s="73" t="s">
        <v>262</v>
      </c>
      <c r="N18" s="73" t="s">
        <v>262</v>
      </c>
      <c r="O18" s="169"/>
    </row>
    <row r="19" spans="1:15" ht="27.75" customHeight="1">
      <c r="A19" s="169"/>
      <c r="B19" s="74" t="s">
        <v>291</v>
      </c>
      <c r="C19" s="75">
        <v>12</v>
      </c>
      <c r="D19" s="81">
        <f t="shared" si="1"/>
        <v>0</v>
      </c>
      <c r="E19" s="73" t="s">
        <v>262</v>
      </c>
      <c r="F19" s="55" t="s">
        <v>262</v>
      </c>
      <c r="G19" s="55" t="s">
        <v>262</v>
      </c>
      <c r="H19" s="55" t="s">
        <v>262</v>
      </c>
      <c r="I19" s="73" t="s">
        <v>262</v>
      </c>
      <c r="J19" s="73" t="s">
        <v>262</v>
      </c>
      <c r="K19" s="73" t="s">
        <v>262</v>
      </c>
      <c r="L19" s="73" t="s">
        <v>262</v>
      </c>
      <c r="M19" s="73" t="s">
        <v>262</v>
      </c>
      <c r="N19" s="73" t="s">
        <v>262</v>
      </c>
      <c r="O19" s="169"/>
    </row>
    <row r="20" spans="1:15" ht="13.5" customHeight="1">
      <c r="A20" s="169"/>
      <c r="B20" s="74" t="s">
        <v>3</v>
      </c>
      <c r="C20" s="75">
        <v>13</v>
      </c>
      <c r="D20" s="81">
        <f t="shared" si="1"/>
        <v>0</v>
      </c>
      <c r="E20" s="73"/>
      <c r="F20" s="55"/>
      <c r="G20" s="55"/>
      <c r="H20" s="55"/>
      <c r="I20" s="73"/>
      <c r="J20" s="73"/>
      <c r="K20" s="73"/>
      <c r="L20" s="73"/>
      <c r="M20" s="73"/>
      <c r="N20" s="73"/>
      <c r="O20" s="169"/>
    </row>
    <row r="21" spans="1:15" ht="27.75" customHeight="1">
      <c r="A21" s="169"/>
      <c r="B21" s="74" t="s">
        <v>298</v>
      </c>
      <c r="C21" s="75">
        <v>14</v>
      </c>
      <c r="D21" s="81">
        <f t="shared" si="1"/>
        <v>0</v>
      </c>
      <c r="E21" s="73" t="s">
        <v>262</v>
      </c>
      <c r="F21" s="55" t="s">
        <v>262</v>
      </c>
      <c r="G21" s="55" t="s">
        <v>262</v>
      </c>
      <c r="H21" s="55" t="s">
        <v>262</v>
      </c>
      <c r="I21" s="73" t="s">
        <v>262</v>
      </c>
      <c r="J21" s="73" t="s">
        <v>262</v>
      </c>
      <c r="K21" s="73" t="s">
        <v>262</v>
      </c>
      <c r="L21" s="73" t="s">
        <v>262</v>
      </c>
      <c r="M21" s="73" t="s">
        <v>262</v>
      </c>
      <c r="N21" s="73" t="s">
        <v>262</v>
      </c>
      <c r="O21" s="169"/>
    </row>
    <row r="22" spans="1:15" ht="10.5">
      <c r="A22" s="169"/>
      <c r="O22" s="169"/>
    </row>
    <row r="23" spans="1:15" s="67" customFormat="1" ht="10.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</row>
  </sheetData>
  <sheetProtection/>
  <mergeCells count="18">
    <mergeCell ref="B4:B6"/>
    <mergeCell ref="D4:D6"/>
    <mergeCell ref="E4:N4"/>
    <mergeCell ref="F5:F6"/>
    <mergeCell ref="I5:I6"/>
    <mergeCell ref="J5:L5"/>
    <mergeCell ref="M5:M6"/>
    <mergeCell ref="N5:N6"/>
    <mergeCell ref="B2:N2"/>
    <mergeCell ref="L3:N3"/>
    <mergeCell ref="A1:O1"/>
    <mergeCell ref="A23:O23"/>
    <mergeCell ref="A2:A22"/>
    <mergeCell ref="O2:O22"/>
    <mergeCell ref="B3:F3"/>
    <mergeCell ref="E5:E6"/>
    <mergeCell ref="G5:H5"/>
    <mergeCell ref="C4:C6"/>
  </mergeCells>
  <dataValidations count="1">
    <dataValidation type="whole" allowBlank="1" showInputMessage="1" showErrorMessage="1" sqref="D9:N21">
      <formula1>-2147483648</formula1>
      <formula2>2147483648</formula2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showZeros="0" zoomScaleSheetLayoutView="100" zoomScalePageLayoutView="0" workbookViewId="0" topLeftCell="B1">
      <pane ySplit="8" topLeftCell="A9" activePane="bottomLeft" state="frozen"/>
      <selection pane="topLeft" activeCell="A1" sqref="A1:P1"/>
      <selection pane="bottomLeft" activeCell="D21" sqref="D21:D22"/>
    </sheetView>
  </sheetViews>
  <sheetFormatPr defaultColWidth="9.00390625" defaultRowHeight="12.75"/>
  <cols>
    <col min="1" max="1" width="1.12109375" style="13" hidden="1" customWidth="1"/>
    <col min="2" max="2" width="27.125" style="11" customWidth="1"/>
    <col min="3" max="3" width="6.00390625" style="11" bestFit="1" customWidth="1"/>
    <col min="4" max="4" width="9.375" style="11" customWidth="1"/>
    <col min="5" max="6" width="8.75390625" style="11" bestFit="1" customWidth="1"/>
    <col min="7" max="9" width="7.875" style="11" bestFit="1" customWidth="1"/>
    <col min="10" max="10" width="7.875" style="11" customWidth="1"/>
    <col min="11" max="11" width="6.625" style="11" customWidth="1"/>
    <col min="12" max="12" width="8.75390625" style="11" bestFit="1" customWidth="1"/>
    <col min="13" max="14" width="9.00390625" style="11" customWidth="1"/>
    <col min="15" max="15" width="10.00390625" style="11" customWidth="1"/>
    <col min="16" max="16" width="10.125" style="11" customWidth="1"/>
    <col min="17" max="17" width="9.125" style="11" customWidth="1"/>
    <col min="18" max="18" width="10.00390625" style="11" customWidth="1"/>
    <col min="19" max="20" width="9.375" style="13" hidden="1" customWidth="1"/>
    <col min="21" max="21" width="1.12109375" style="13" hidden="1" customWidth="1"/>
    <col min="22" max="16384" width="9.125" style="13" customWidth="1"/>
  </cols>
  <sheetData>
    <row r="1" spans="1:21" s="54" customFormat="1" ht="6" hidden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s="11" customFormat="1" ht="12.75">
      <c r="A2" s="175"/>
      <c r="B2" s="176" t="s">
        <v>211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U2" s="175"/>
    </row>
    <row r="3" spans="1:21" s="11" customFormat="1" ht="10.5">
      <c r="A3" s="175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6" t="s">
        <v>12</v>
      </c>
      <c r="P3" s="186"/>
      <c r="Q3" s="186"/>
      <c r="R3" s="186"/>
      <c r="U3" s="175"/>
    </row>
    <row r="4" spans="1:21" ht="10.5" customHeight="1">
      <c r="A4" s="175"/>
      <c r="B4" s="177" t="s">
        <v>13</v>
      </c>
      <c r="C4" s="177" t="s">
        <v>0</v>
      </c>
      <c r="D4" s="177" t="s">
        <v>209</v>
      </c>
      <c r="E4" s="178" t="s">
        <v>14</v>
      </c>
      <c r="F4" s="179"/>
      <c r="G4" s="179"/>
      <c r="H4" s="179"/>
      <c r="I4" s="179"/>
      <c r="J4" s="179"/>
      <c r="K4" s="179"/>
      <c r="L4" s="179"/>
      <c r="M4" s="179"/>
      <c r="N4" s="180"/>
      <c r="O4" s="177" t="s">
        <v>16</v>
      </c>
      <c r="P4" s="177" t="s">
        <v>210</v>
      </c>
      <c r="Q4" s="177" t="s">
        <v>212</v>
      </c>
      <c r="R4" s="177" t="s">
        <v>17</v>
      </c>
      <c r="S4" s="181" t="s">
        <v>257</v>
      </c>
      <c r="T4" s="181" t="s">
        <v>258</v>
      </c>
      <c r="U4" s="175"/>
    </row>
    <row r="5" spans="1:21" ht="10.5" customHeight="1">
      <c r="A5" s="175"/>
      <c r="B5" s="177"/>
      <c r="C5" s="177"/>
      <c r="D5" s="177"/>
      <c r="E5" s="177" t="s">
        <v>2</v>
      </c>
      <c r="F5" s="178" t="s">
        <v>69</v>
      </c>
      <c r="G5" s="179"/>
      <c r="H5" s="179"/>
      <c r="I5" s="179"/>
      <c r="J5" s="179"/>
      <c r="K5" s="179"/>
      <c r="L5" s="179"/>
      <c r="M5" s="179"/>
      <c r="N5" s="180"/>
      <c r="O5" s="177"/>
      <c r="P5" s="177"/>
      <c r="Q5" s="177"/>
      <c r="R5" s="177"/>
      <c r="S5" s="182"/>
      <c r="T5" s="182"/>
      <c r="U5" s="175"/>
    </row>
    <row r="6" spans="1:21" ht="10.5" customHeight="1">
      <c r="A6" s="175"/>
      <c r="B6" s="177"/>
      <c r="C6" s="177"/>
      <c r="D6" s="177"/>
      <c r="E6" s="177"/>
      <c r="F6" s="177" t="s">
        <v>62</v>
      </c>
      <c r="G6" s="177"/>
      <c r="H6" s="177"/>
      <c r="I6" s="177"/>
      <c r="J6" s="177"/>
      <c r="K6" s="177"/>
      <c r="L6" s="177" t="s">
        <v>15</v>
      </c>
      <c r="M6" s="177" t="s">
        <v>9</v>
      </c>
      <c r="N6" s="184" t="s">
        <v>327</v>
      </c>
      <c r="O6" s="177"/>
      <c r="P6" s="177"/>
      <c r="Q6" s="177"/>
      <c r="R6" s="177"/>
      <c r="S6" s="182"/>
      <c r="T6" s="182"/>
      <c r="U6" s="175"/>
    </row>
    <row r="7" spans="1:21" ht="76.5" customHeight="1">
      <c r="A7" s="175"/>
      <c r="B7" s="177"/>
      <c r="C7" s="177"/>
      <c r="D7" s="177"/>
      <c r="E7" s="177"/>
      <c r="F7" s="78" t="s">
        <v>70</v>
      </c>
      <c r="G7" s="78" t="s">
        <v>239</v>
      </c>
      <c r="H7" s="78" t="s">
        <v>240</v>
      </c>
      <c r="I7" s="78" t="s">
        <v>241</v>
      </c>
      <c r="J7" s="78" t="s">
        <v>293</v>
      </c>
      <c r="K7" s="78" t="s">
        <v>294</v>
      </c>
      <c r="L7" s="177"/>
      <c r="M7" s="177"/>
      <c r="N7" s="185"/>
      <c r="O7" s="177"/>
      <c r="P7" s="177"/>
      <c r="Q7" s="177"/>
      <c r="R7" s="177"/>
      <c r="S7" s="182"/>
      <c r="T7" s="182"/>
      <c r="U7" s="175"/>
    </row>
    <row r="8" spans="1:21" ht="10.5">
      <c r="A8" s="175"/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  <c r="L8" s="79">
        <v>11</v>
      </c>
      <c r="M8" s="79">
        <v>12</v>
      </c>
      <c r="N8" s="79">
        <v>13</v>
      </c>
      <c r="O8" s="79">
        <v>14</v>
      </c>
      <c r="P8" s="79">
        <v>15</v>
      </c>
      <c r="Q8" s="79">
        <v>16</v>
      </c>
      <c r="R8" s="79">
        <v>17</v>
      </c>
      <c r="S8" s="183"/>
      <c r="T8" s="183"/>
      <c r="U8" s="175"/>
    </row>
    <row r="9" spans="1:21" ht="42">
      <c r="A9" s="175"/>
      <c r="B9" s="36" t="s">
        <v>323</v>
      </c>
      <c r="C9" s="52">
        <v>15</v>
      </c>
      <c r="D9" s="80">
        <f aca="true" t="shared" si="0" ref="D9:M9">D10+D11+D13+D15+D17+D18+D20+D21+D22+D24</f>
        <v>3</v>
      </c>
      <c r="E9" s="80">
        <f t="shared" si="0"/>
        <v>388</v>
      </c>
      <c r="F9" s="80">
        <f t="shared" si="0"/>
        <v>349</v>
      </c>
      <c r="G9" s="80">
        <f t="shared" si="0"/>
        <v>21</v>
      </c>
      <c r="H9" s="80">
        <f t="shared" si="0"/>
        <v>0</v>
      </c>
      <c r="I9" s="80">
        <f t="shared" si="0"/>
        <v>0</v>
      </c>
      <c r="J9" s="80">
        <f t="shared" si="0"/>
        <v>0</v>
      </c>
      <c r="K9" s="80">
        <f t="shared" si="0"/>
        <v>0</v>
      </c>
      <c r="L9" s="80">
        <f t="shared" si="0"/>
        <v>177</v>
      </c>
      <c r="M9" s="80">
        <f t="shared" si="0"/>
        <v>0</v>
      </c>
      <c r="N9" s="80">
        <f>N13+N15+N17+N18+N20+N21+N22+N24</f>
        <v>0</v>
      </c>
      <c r="O9" s="80">
        <f>O10+O11+O13+O15+O17+O18+O20+O21+O22+O24</f>
        <v>388</v>
      </c>
      <c r="P9" s="80">
        <f>P10+P11+P13+P15+P17+P18+P20+P21+P22+P24</f>
        <v>32</v>
      </c>
      <c r="Q9" s="80">
        <f>Q10+Q11+Q13+Q15+Q17+Q18+Q20+Q21+Q22+Q24</f>
        <v>10</v>
      </c>
      <c r="R9" s="80">
        <f>R10+R11+R13+R15+R17+R18+R20+R21+R22+R24</f>
        <v>0</v>
      </c>
      <c r="S9" s="53">
        <f>Раздел5!D7</f>
        <v>0</v>
      </c>
      <c r="T9" s="53">
        <f>Раздел5!E7</f>
        <v>0</v>
      </c>
      <c r="U9" s="175"/>
    </row>
    <row r="10" spans="1:21" s="11" customFormat="1" ht="25.5" customHeight="1">
      <c r="A10" s="175"/>
      <c r="B10" s="37" t="s">
        <v>295</v>
      </c>
      <c r="C10" s="52">
        <v>16</v>
      </c>
      <c r="D10" s="33">
        <v>2</v>
      </c>
      <c r="E10" s="81">
        <v>149</v>
      </c>
      <c r="F10" s="33">
        <v>149</v>
      </c>
      <c r="G10" s="3"/>
      <c r="H10" s="3"/>
      <c r="I10" s="3"/>
      <c r="J10" s="3"/>
      <c r="K10" s="3"/>
      <c r="L10" s="33">
        <v>58</v>
      </c>
      <c r="M10" s="33"/>
      <c r="N10" s="85"/>
      <c r="O10" s="33">
        <v>149</v>
      </c>
      <c r="P10" s="33">
        <v>14</v>
      </c>
      <c r="Q10" s="33">
        <v>10</v>
      </c>
      <c r="R10" s="33"/>
      <c r="U10" s="175"/>
    </row>
    <row r="11" spans="1:21" ht="24" customHeight="1">
      <c r="A11" s="175"/>
      <c r="B11" s="37" t="s">
        <v>296</v>
      </c>
      <c r="C11" s="52">
        <v>17</v>
      </c>
      <c r="D11" s="33">
        <v>1</v>
      </c>
      <c r="E11" s="81">
        <v>239</v>
      </c>
      <c r="F11" s="33">
        <v>200</v>
      </c>
      <c r="G11" s="33">
        <v>21</v>
      </c>
      <c r="H11" s="33"/>
      <c r="I11" s="3"/>
      <c r="J11" s="3"/>
      <c r="K11" s="3"/>
      <c r="L11" s="33">
        <v>119</v>
      </c>
      <c r="M11" s="33"/>
      <c r="N11" s="33"/>
      <c r="O11" s="33">
        <v>239</v>
      </c>
      <c r="P11" s="33">
        <v>18</v>
      </c>
      <c r="Q11" s="33"/>
      <c r="R11" s="33"/>
      <c r="U11" s="175"/>
    </row>
    <row r="12" spans="1:21" ht="24" customHeight="1">
      <c r="A12" s="175"/>
      <c r="B12" s="38" t="s">
        <v>266</v>
      </c>
      <c r="C12" s="52">
        <v>18</v>
      </c>
      <c r="D12" s="33" t="s">
        <v>262</v>
      </c>
      <c r="E12" s="81"/>
      <c r="F12" s="33"/>
      <c r="G12" s="33"/>
      <c r="H12" s="33"/>
      <c r="I12" s="3"/>
      <c r="J12" s="3"/>
      <c r="K12" s="3"/>
      <c r="L12" s="33"/>
      <c r="M12" s="33"/>
      <c r="N12" s="33"/>
      <c r="O12" s="3"/>
      <c r="P12" s="3"/>
      <c r="Q12" s="3"/>
      <c r="R12" s="33"/>
      <c r="U12" s="175"/>
    </row>
    <row r="13" spans="1:21" ht="34.5" customHeight="1">
      <c r="A13" s="175"/>
      <c r="B13" s="37" t="s">
        <v>330</v>
      </c>
      <c r="C13" s="52">
        <v>19</v>
      </c>
      <c r="D13" s="33"/>
      <c r="E13" s="81">
        <f aca="true" t="shared" si="1" ref="E13:E26">SUM(F13:K13)</f>
        <v>0</v>
      </c>
      <c r="F13" s="33"/>
      <c r="G13" s="33"/>
      <c r="H13" s="33"/>
      <c r="I13" s="3"/>
      <c r="J13" s="3"/>
      <c r="K13" s="3"/>
      <c r="L13" s="33"/>
      <c r="M13" s="33"/>
      <c r="N13" s="33"/>
      <c r="O13" s="33"/>
      <c r="P13" s="33"/>
      <c r="Q13" s="33"/>
      <c r="R13" s="33"/>
      <c r="U13" s="175"/>
    </row>
    <row r="14" spans="1:21" ht="24" customHeight="1">
      <c r="A14" s="175"/>
      <c r="B14" s="38" t="s">
        <v>266</v>
      </c>
      <c r="C14" s="52">
        <v>20</v>
      </c>
      <c r="D14" s="33" t="s">
        <v>262</v>
      </c>
      <c r="E14" s="81">
        <f t="shared" si="1"/>
        <v>0</v>
      </c>
      <c r="F14" s="33"/>
      <c r="G14" s="33"/>
      <c r="H14" s="33"/>
      <c r="I14" s="3"/>
      <c r="J14" s="3"/>
      <c r="K14" s="3"/>
      <c r="L14" s="33"/>
      <c r="M14" s="33"/>
      <c r="N14" s="33"/>
      <c r="O14" s="3" t="s">
        <v>262</v>
      </c>
      <c r="P14" s="3"/>
      <c r="Q14" s="3"/>
      <c r="R14" s="33"/>
      <c r="U14" s="175"/>
    </row>
    <row r="15" spans="1:21" ht="24" customHeight="1">
      <c r="A15" s="175"/>
      <c r="B15" s="39" t="s">
        <v>297</v>
      </c>
      <c r="C15" s="52">
        <v>21</v>
      </c>
      <c r="D15" s="33"/>
      <c r="E15" s="81">
        <f t="shared" si="1"/>
        <v>0</v>
      </c>
      <c r="F15" s="33"/>
      <c r="G15" s="33"/>
      <c r="H15" s="33"/>
      <c r="I15" s="33"/>
      <c r="J15" s="33"/>
      <c r="K15" s="3"/>
      <c r="L15" s="33"/>
      <c r="M15" s="33"/>
      <c r="N15" s="33"/>
      <c r="O15" s="33"/>
      <c r="P15" s="33"/>
      <c r="Q15" s="33"/>
      <c r="R15" s="33"/>
      <c r="U15" s="175"/>
    </row>
    <row r="16" spans="1:21" ht="24" customHeight="1">
      <c r="A16" s="175"/>
      <c r="B16" s="38" t="s">
        <v>266</v>
      </c>
      <c r="C16" s="52">
        <v>22</v>
      </c>
      <c r="D16" s="33" t="s">
        <v>262</v>
      </c>
      <c r="E16" s="81">
        <f t="shared" si="1"/>
        <v>0</v>
      </c>
      <c r="F16" s="33"/>
      <c r="G16" s="33"/>
      <c r="H16" s="33"/>
      <c r="I16" s="33"/>
      <c r="J16" s="33"/>
      <c r="K16" s="3"/>
      <c r="L16" s="33"/>
      <c r="M16" s="33"/>
      <c r="N16" s="33"/>
      <c r="O16" s="3" t="s">
        <v>262</v>
      </c>
      <c r="P16" s="3"/>
      <c r="Q16" s="3"/>
      <c r="R16" s="33"/>
      <c r="U16" s="175"/>
    </row>
    <row r="17" spans="1:21" ht="24" customHeight="1">
      <c r="A17" s="175"/>
      <c r="B17" s="37" t="s">
        <v>324</v>
      </c>
      <c r="C17" s="52">
        <v>23</v>
      </c>
      <c r="D17" s="33"/>
      <c r="E17" s="81">
        <f t="shared" si="1"/>
        <v>0</v>
      </c>
      <c r="F17" s="33"/>
      <c r="G17" s="33"/>
      <c r="H17" s="33"/>
      <c r="I17" s="33"/>
      <c r="J17" s="33"/>
      <c r="K17" s="3"/>
      <c r="L17" s="33"/>
      <c r="M17" s="33"/>
      <c r="N17" s="33"/>
      <c r="O17" s="3"/>
      <c r="P17" s="3"/>
      <c r="Q17" s="3"/>
      <c r="R17" s="33"/>
      <c r="U17" s="175"/>
    </row>
    <row r="18" spans="1:21" ht="24" customHeight="1">
      <c r="A18" s="175"/>
      <c r="B18" s="37" t="s">
        <v>18</v>
      </c>
      <c r="C18" s="52">
        <v>24</v>
      </c>
      <c r="D18" s="33"/>
      <c r="E18" s="81">
        <f t="shared" si="1"/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"/>
      <c r="P18" s="3"/>
      <c r="Q18" s="3"/>
      <c r="R18" s="33"/>
      <c r="U18" s="175"/>
    </row>
    <row r="19" spans="1:21" ht="24" customHeight="1">
      <c r="A19" s="175"/>
      <c r="B19" s="38" t="s">
        <v>266</v>
      </c>
      <c r="C19" s="52">
        <v>25</v>
      </c>
      <c r="D19" s="33" t="s">
        <v>262</v>
      </c>
      <c r="E19" s="81">
        <f t="shared" si="1"/>
        <v>0</v>
      </c>
      <c r="F19" s="33"/>
      <c r="G19" s="33"/>
      <c r="H19" s="33"/>
      <c r="I19" s="33"/>
      <c r="J19" s="33"/>
      <c r="K19" s="33"/>
      <c r="L19" s="33"/>
      <c r="M19" s="33"/>
      <c r="N19" s="33"/>
      <c r="O19" s="3"/>
      <c r="P19" s="3"/>
      <c r="Q19" s="3"/>
      <c r="R19" s="33"/>
      <c r="U19" s="175"/>
    </row>
    <row r="20" spans="1:21" ht="24" customHeight="1">
      <c r="A20" s="175"/>
      <c r="B20" s="37" t="s">
        <v>68</v>
      </c>
      <c r="C20" s="52">
        <v>26</v>
      </c>
      <c r="D20" s="33"/>
      <c r="E20" s="81">
        <f t="shared" si="1"/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"/>
      <c r="P20" s="3"/>
      <c r="Q20" s="3"/>
      <c r="R20" s="33"/>
      <c r="U20" s="175"/>
    </row>
    <row r="21" spans="1:21" ht="17.25" customHeight="1">
      <c r="A21" s="175"/>
      <c r="B21" s="37" t="s">
        <v>237</v>
      </c>
      <c r="C21" s="52">
        <v>27</v>
      </c>
      <c r="D21" s="33"/>
      <c r="E21" s="81">
        <f t="shared" si="1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"/>
      <c r="P21" s="3"/>
      <c r="Q21" s="3"/>
      <c r="R21" s="33"/>
      <c r="U21" s="175"/>
    </row>
    <row r="22" spans="1:21" ht="24" customHeight="1">
      <c r="A22" s="175"/>
      <c r="B22" s="37" t="s">
        <v>331</v>
      </c>
      <c r="C22" s="52">
        <v>28</v>
      </c>
      <c r="D22" s="33"/>
      <c r="E22" s="81">
        <f t="shared" si="1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"/>
      <c r="P22" s="3"/>
      <c r="Q22" s="3"/>
      <c r="R22" s="33"/>
      <c r="U22" s="175"/>
    </row>
    <row r="23" spans="1:21" ht="24" customHeight="1">
      <c r="A23" s="175"/>
      <c r="B23" s="38" t="s">
        <v>332</v>
      </c>
      <c r="C23" s="52">
        <v>29</v>
      </c>
      <c r="D23" s="33"/>
      <c r="E23" s="81">
        <f t="shared" si="1"/>
        <v>0</v>
      </c>
      <c r="F23" s="33"/>
      <c r="G23" s="33"/>
      <c r="H23" s="33"/>
      <c r="I23" s="3"/>
      <c r="J23" s="3"/>
      <c r="K23" s="3"/>
      <c r="L23" s="33"/>
      <c r="M23" s="33"/>
      <c r="N23" s="33"/>
      <c r="O23" s="3" t="s">
        <v>262</v>
      </c>
      <c r="P23" s="3"/>
      <c r="Q23" s="3"/>
      <c r="R23" s="33"/>
      <c r="U23" s="175"/>
    </row>
    <row r="24" spans="1:21" ht="42">
      <c r="A24" s="175"/>
      <c r="B24" s="37" t="s">
        <v>238</v>
      </c>
      <c r="C24" s="52">
        <v>30</v>
      </c>
      <c r="D24" s="33"/>
      <c r="E24" s="81">
        <f t="shared" si="1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"/>
      <c r="P24" s="3"/>
      <c r="Q24" s="3"/>
      <c r="R24" s="33"/>
      <c r="U24" s="175"/>
    </row>
    <row r="25" spans="1:21" ht="24" customHeight="1">
      <c r="A25" s="175"/>
      <c r="B25" s="40" t="s">
        <v>299</v>
      </c>
      <c r="C25" s="52">
        <v>31</v>
      </c>
      <c r="D25" s="33"/>
      <c r="E25" s="81">
        <f t="shared" si="1"/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" t="s">
        <v>262</v>
      </c>
      <c r="P25" s="3"/>
      <c r="Q25" s="3"/>
      <c r="R25" s="33" t="s">
        <v>262</v>
      </c>
      <c r="U25" s="175"/>
    </row>
    <row r="26" spans="1:21" ht="24" customHeight="1">
      <c r="A26" s="175"/>
      <c r="B26" s="40" t="s">
        <v>300</v>
      </c>
      <c r="C26" s="52">
        <v>32</v>
      </c>
      <c r="D26" s="33" t="s">
        <v>262</v>
      </c>
      <c r="E26" s="81">
        <f t="shared" si="1"/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 t="s">
        <v>262</v>
      </c>
      <c r="P26" s="33" t="s">
        <v>262</v>
      </c>
      <c r="Q26" s="33"/>
      <c r="R26" s="33" t="s">
        <v>262</v>
      </c>
      <c r="U26" s="175"/>
    </row>
    <row r="27" spans="1:21" ht="10.5" hidden="1">
      <c r="A27" s="175"/>
      <c r="U27" s="175"/>
    </row>
    <row r="28" spans="1:21" s="54" customFormat="1" ht="6" hidden="1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</row>
  </sheetData>
  <sheetProtection/>
  <mergeCells count="22">
    <mergeCell ref="F6:K6"/>
    <mergeCell ref="O3:R3"/>
    <mergeCell ref="A1:U1"/>
    <mergeCell ref="S4:S8"/>
    <mergeCell ref="T4:T8"/>
    <mergeCell ref="R4:R7"/>
    <mergeCell ref="O4:O7"/>
    <mergeCell ref="C4:C7"/>
    <mergeCell ref="F5:N5"/>
    <mergeCell ref="N6:N7"/>
    <mergeCell ref="M6:M7"/>
    <mergeCell ref="P4:P7"/>
    <mergeCell ref="A28:U28"/>
    <mergeCell ref="A2:A27"/>
    <mergeCell ref="U2:U27"/>
    <mergeCell ref="B2:R2"/>
    <mergeCell ref="Q4:Q7"/>
    <mergeCell ref="E4:N4"/>
    <mergeCell ref="B4:B7"/>
    <mergeCell ref="D4:D7"/>
    <mergeCell ref="E5:E7"/>
    <mergeCell ref="L6:L7"/>
  </mergeCells>
  <dataValidations count="1">
    <dataValidation type="whole" allowBlank="1" showInputMessage="1" showErrorMessage="1" sqref="F24:N25 O10:Q11 L10:N17 D10:F10 O13:Q13 R10:R25 D11:H23 L23:N23 I18:N22 I15:J17 O15:Q15 F26:R26 D24:E26">
      <formula1>-2147483648</formula1>
      <formula2>2147483648</formula2>
    </dataValidation>
  </dataValidations>
  <printOptions horizontalCentered="1"/>
  <pageMargins left="0.3937007874015748" right="0.3937007874015748" top="0.3" bottom="0.28" header="0" footer="0"/>
  <pageSetup fitToHeight="0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showZeros="0" tabSelected="1" zoomScaleSheetLayoutView="100" zoomScalePageLayoutView="0" workbookViewId="0" topLeftCell="B1">
      <pane ySplit="7" topLeftCell="A8" activePane="bottomLeft" state="frozen"/>
      <selection pane="topLeft" activeCell="A1" sqref="A1:P1"/>
      <selection pane="bottomLeft" activeCell="I17" sqref="I17"/>
    </sheetView>
  </sheetViews>
  <sheetFormatPr defaultColWidth="9.00390625" defaultRowHeight="12.75"/>
  <cols>
    <col min="1" max="1" width="0.875" style="13" hidden="1" customWidth="1"/>
    <col min="2" max="2" width="32.00390625" style="13" customWidth="1"/>
    <col min="3" max="3" width="4.875" style="11" bestFit="1" customWidth="1"/>
    <col min="4" max="13" width="9.375" style="13" customWidth="1"/>
    <col min="14" max="14" width="10.875" style="11" bestFit="1" customWidth="1"/>
    <col min="15" max="15" width="11.875" style="11" customWidth="1"/>
    <col min="16" max="16" width="0.875" style="13" hidden="1" customWidth="1"/>
    <col min="17" max="16384" width="9.125" style="13" customWidth="1"/>
  </cols>
  <sheetData>
    <row r="1" spans="1:16" s="54" customFormat="1" ht="6" hidden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s="11" customFormat="1" ht="12.75">
      <c r="A2" s="175"/>
      <c r="B2" s="176" t="s">
        <v>215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5"/>
    </row>
    <row r="3" spans="1:16" s="11" customFormat="1" ht="14.25" customHeight="1">
      <c r="A3" s="175"/>
      <c r="B3" s="12"/>
      <c r="C3" s="10"/>
      <c r="D3" s="10"/>
      <c r="E3" s="10"/>
      <c r="F3" s="10"/>
      <c r="G3" s="10"/>
      <c r="H3" s="10"/>
      <c r="I3" s="10"/>
      <c r="K3" s="12"/>
      <c r="L3" s="189" t="s">
        <v>12</v>
      </c>
      <c r="M3" s="189"/>
      <c r="N3" s="189"/>
      <c r="O3" s="189"/>
      <c r="P3" s="175"/>
    </row>
    <row r="4" spans="1:16" ht="31.5" customHeight="1">
      <c r="A4" s="175"/>
      <c r="B4" s="191" t="s">
        <v>19</v>
      </c>
      <c r="C4" s="191" t="s">
        <v>244</v>
      </c>
      <c r="D4" s="190" t="s">
        <v>246</v>
      </c>
      <c r="E4" s="190"/>
      <c r="F4" s="190"/>
      <c r="G4" s="190"/>
      <c r="H4" s="190"/>
      <c r="I4" s="194" t="s">
        <v>247</v>
      </c>
      <c r="J4" s="195"/>
      <c r="K4" s="196"/>
      <c r="L4" s="190" t="s">
        <v>242</v>
      </c>
      <c r="M4" s="190"/>
      <c r="N4" s="177" t="s">
        <v>248</v>
      </c>
      <c r="O4" s="177" t="s">
        <v>243</v>
      </c>
      <c r="P4" s="175"/>
    </row>
    <row r="5" spans="1:16" ht="19.5" customHeight="1">
      <c r="A5" s="175"/>
      <c r="B5" s="192"/>
      <c r="C5" s="192"/>
      <c r="D5" s="190" t="s">
        <v>2</v>
      </c>
      <c r="E5" s="190" t="s">
        <v>73</v>
      </c>
      <c r="F5" s="190"/>
      <c r="G5" s="190"/>
      <c r="H5" s="190"/>
      <c r="I5" s="187" t="s">
        <v>333</v>
      </c>
      <c r="J5" s="190" t="s">
        <v>245</v>
      </c>
      <c r="K5" s="190" t="s">
        <v>9</v>
      </c>
      <c r="L5" s="190" t="s">
        <v>2</v>
      </c>
      <c r="M5" s="190" t="s">
        <v>21</v>
      </c>
      <c r="N5" s="177"/>
      <c r="O5" s="177"/>
      <c r="P5" s="175"/>
    </row>
    <row r="6" spans="1:16" ht="33.75" customHeight="1">
      <c r="A6" s="175"/>
      <c r="B6" s="193"/>
      <c r="C6" s="193"/>
      <c r="D6" s="190"/>
      <c r="E6" s="7" t="s">
        <v>213</v>
      </c>
      <c r="F6" s="7" t="s">
        <v>20</v>
      </c>
      <c r="G6" s="7" t="s">
        <v>214</v>
      </c>
      <c r="H6" s="7" t="s">
        <v>72</v>
      </c>
      <c r="I6" s="188"/>
      <c r="J6" s="190"/>
      <c r="K6" s="190"/>
      <c r="L6" s="190"/>
      <c r="M6" s="190"/>
      <c r="N6" s="177"/>
      <c r="O6" s="177"/>
      <c r="P6" s="175"/>
    </row>
    <row r="7" spans="1:16" ht="12" customHeight="1">
      <c r="A7" s="175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79">
        <v>13</v>
      </c>
      <c r="O7" s="79">
        <v>14</v>
      </c>
      <c r="P7" s="175"/>
    </row>
    <row r="8" spans="1:16" s="11" customFormat="1" ht="31.5">
      <c r="A8" s="175"/>
      <c r="B8" s="36" t="s">
        <v>301</v>
      </c>
      <c r="C8" s="45">
        <v>33</v>
      </c>
      <c r="D8" s="80">
        <f aca="true" t="shared" si="0" ref="D8:O8">D9+D10+D13+D18+D19+D22+D23+D29+D30+D31+D35+D36</f>
        <v>9</v>
      </c>
      <c r="E8" s="80">
        <f t="shared" si="0"/>
        <v>0</v>
      </c>
      <c r="F8" s="80">
        <f t="shared" si="0"/>
        <v>0</v>
      </c>
      <c r="G8" s="80">
        <f t="shared" si="0"/>
        <v>9</v>
      </c>
      <c r="H8" s="80">
        <f t="shared" si="0"/>
        <v>0</v>
      </c>
      <c r="I8" s="80">
        <f t="shared" si="0"/>
        <v>0</v>
      </c>
      <c r="J8" s="80">
        <f t="shared" si="0"/>
        <v>0</v>
      </c>
      <c r="K8" s="80">
        <f t="shared" si="0"/>
        <v>0</v>
      </c>
      <c r="L8" s="80">
        <f t="shared" si="0"/>
        <v>0</v>
      </c>
      <c r="M8" s="80">
        <f t="shared" si="0"/>
        <v>0</v>
      </c>
      <c r="N8" s="80">
        <f t="shared" si="0"/>
        <v>0</v>
      </c>
      <c r="O8" s="80">
        <f t="shared" si="0"/>
        <v>0</v>
      </c>
      <c r="P8" s="175"/>
    </row>
    <row r="9" spans="1:16" ht="24" customHeight="1">
      <c r="A9" s="175"/>
      <c r="B9" s="40" t="s">
        <v>275</v>
      </c>
      <c r="C9" s="45">
        <v>34</v>
      </c>
      <c r="D9" s="82">
        <f>SUM(E9:H9)</f>
        <v>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175"/>
    </row>
    <row r="10" spans="1:16" ht="24" customHeight="1">
      <c r="A10" s="175"/>
      <c r="B10" s="40" t="s">
        <v>274</v>
      </c>
      <c r="C10" s="45">
        <v>35</v>
      </c>
      <c r="D10" s="82">
        <f aca="true" t="shared" si="1" ref="D10:D36">SUM(E10:H10)</f>
        <v>9</v>
      </c>
      <c r="E10" s="33"/>
      <c r="F10" s="33"/>
      <c r="G10" s="33">
        <v>9</v>
      </c>
      <c r="H10" s="33"/>
      <c r="I10" s="33"/>
      <c r="J10" s="33"/>
      <c r="K10" s="33"/>
      <c r="L10" s="33"/>
      <c r="M10" s="33"/>
      <c r="N10" s="33"/>
      <c r="O10" s="33"/>
      <c r="P10" s="175"/>
    </row>
    <row r="11" spans="1:16" ht="12" customHeight="1">
      <c r="A11" s="175"/>
      <c r="B11" s="44" t="s">
        <v>249</v>
      </c>
      <c r="C11" s="45">
        <v>36</v>
      </c>
      <c r="D11" s="82">
        <f t="shared" si="1"/>
        <v>2</v>
      </c>
      <c r="E11" s="33"/>
      <c r="F11" s="33"/>
      <c r="G11" s="33">
        <v>2</v>
      </c>
      <c r="H11" s="33"/>
      <c r="I11" s="33"/>
      <c r="J11" s="33"/>
      <c r="K11" s="33"/>
      <c r="L11" s="33"/>
      <c r="M11" s="33"/>
      <c r="N11" s="33"/>
      <c r="O11" s="33"/>
      <c r="P11" s="175"/>
    </row>
    <row r="12" spans="1:16" ht="24" customHeight="1">
      <c r="A12" s="175"/>
      <c r="B12" s="37" t="s">
        <v>22</v>
      </c>
      <c r="C12" s="45">
        <v>37</v>
      </c>
      <c r="D12" s="82">
        <f t="shared" si="1"/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175"/>
    </row>
    <row r="13" spans="1:16" ht="12" customHeight="1">
      <c r="A13" s="175"/>
      <c r="B13" s="40" t="s">
        <v>23</v>
      </c>
      <c r="C13" s="45">
        <v>38</v>
      </c>
      <c r="D13" s="82">
        <f t="shared" si="1"/>
        <v>0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175"/>
    </row>
    <row r="14" spans="1:16" ht="12" customHeight="1">
      <c r="A14" s="175"/>
      <c r="B14" s="38" t="s">
        <v>273</v>
      </c>
      <c r="C14" s="45">
        <v>39</v>
      </c>
      <c r="D14" s="82">
        <f t="shared" si="1"/>
        <v>0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175"/>
    </row>
    <row r="15" spans="1:16" ht="15" customHeight="1">
      <c r="A15" s="175"/>
      <c r="B15" s="41" t="s">
        <v>272</v>
      </c>
      <c r="C15" s="45">
        <v>40</v>
      </c>
      <c r="D15" s="82">
        <f t="shared" si="1"/>
        <v>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175"/>
    </row>
    <row r="16" spans="1:16" ht="12" customHeight="1">
      <c r="A16" s="175"/>
      <c r="B16" s="41" t="s">
        <v>24</v>
      </c>
      <c r="C16" s="45">
        <v>41</v>
      </c>
      <c r="D16" s="82">
        <f t="shared" si="1"/>
        <v>0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75"/>
    </row>
    <row r="17" spans="1:16" ht="12" customHeight="1">
      <c r="A17" s="175"/>
      <c r="B17" s="37" t="s">
        <v>25</v>
      </c>
      <c r="C17" s="45">
        <v>42</v>
      </c>
      <c r="D17" s="82">
        <f t="shared" si="1"/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75"/>
    </row>
    <row r="18" spans="1:16" ht="24" customHeight="1">
      <c r="A18" s="175"/>
      <c r="B18" s="40" t="s">
        <v>71</v>
      </c>
      <c r="C18" s="45">
        <v>43</v>
      </c>
      <c r="D18" s="82">
        <f t="shared" si="1"/>
        <v>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175"/>
    </row>
    <row r="19" spans="1:16" ht="12" customHeight="1">
      <c r="A19" s="175"/>
      <c r="B19" s="42" t="s">
        <v>26</v>
      </c>
      <c r="C19" s="45">
        <v>44</v>
      </c>
      <c r="D19" s="82">
        <f t="shared" si="1"/>
        <v>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175"/>
    </row>
    <row r="20" spans="1:16" ht="14.25" customHeight="1">
      <c r="A20" s="175"/>
      <c r="B20" s="41" t="s">
        <v>271</v>
      </c>
      <c r="C20" s="45">
        <v>45</v>
      </c>
      <c r="D20" s="82">
        <f t="shared" si="1"/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175"/>
    </row>
    <row r="21" spans="1:16" ht="12" customHeight="1">
      <c r="A21" s="175"/>
      <c r="B21" s="41" t="s">
        <v>27</v>
      </c>
      <c r="C21" s="45">
        <v>46</v>
      </c>
      <c r="D21" s="82">
        <f t="shared" si="1"/>
        <v>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75"/>
    </row>
    <row r="22" spans="1:16" ht="12" customHeight="1">
      <c r="A22" s="175"/>
      <c r="B22" s="40" t="s">
        <v>28</v>
      </c>
      <c r="C22" s="45">
        <v>47</v>
      </c>
      <c r="D22" s="82">
        <f t="shared" si="1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175"/>
    </row>
    <row r="23" spans="1:16" ht="10.5">
      <c r="A23" s="175"/>
      <c r="B23" s="42" t="s">
        <v>29</v>
      </c>
      <c r="C23" s="45">
        <v>48</v>
      </c>
      <c r="D23" s="82">
        <f t="shared" si="1"/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175"/>
    </row>
    <row r="24" spans="1:16" ht="11.25" customHeight="1">
      <c r="A24" s="175"/>
      <c r="B24" s="41" t="s">
        <v>270</v>
      </c>
      <c r="C24" s="45">
        <v>49</v>
      </c>
      <c r="D24" s="82">
        <f t="shared" si="1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175"/>
    </row>
    <row r="25" spans="1:16" ht="12" customHeight="1">
      <c r="A25" s="175"/>
      <c r="B25" s="41" t="s">
        <v>269</v>
      </c>
      <c r="C25" s="45">
        <v>50</v>
      </c>
      <c r="D25" s="82">
        <f t="shared" si="1"/>
        <v>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175"/>
    </row>
    <row r="26" spans="1:16" ht="12" customHeight="1">
      <c r="A26" s="175"/>
      <c r="B26" s="41" t="s">
        <v>30</v>
      </c>
      <c r="C26" s="45">
        <v>51</v>
      </c>
      <c r="D26" s="82">
        <f t="shared" si="1"/>
        <v>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175"/>
    </row>
    <row r="27" spans="1:16" ht="24" customHeight="1">
      <c r="A27" s="175"/>
      <c r="B27" s="41" t="s">
        <v>216</v>
      </c>
      <c r="C27" s="45">
        <v>52</v>
      </c>
      <c r="D27" s="82">
        <f t="shared" si="1"/>
        <v>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175"/>
    </row>
    <row r="28" spans="1:16" ht="24" customHeight="1">
      <c r="A28" s="175"/>
      <c r="B28" s="41" t="s">
        <v>319</v>
      </c>
      <c r="C28" s="45">
        <v>53</v>
      </c>
      <c r="D28" s="82">
        <f t="shared" si="1"/>
        <v>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175"/>
    </row>
    <row r="29" spans="1:16" ht="12" customHeight="1">
      <c r="A29" s="175"/>
      <c r="B29" s="42" t="s">
        <v>31</v>
      </c>
      <c r="C29" s="45">
        <v>54</v>
      </c>
      <c r="D29" s="82">
        <f t="shared" si="1"/>
        <v>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175"/>
    </row>
    <row r="30" spans="1:16" ht="12" customHeight="1">
      <c r="A30" s="175"/>
      <c r="B30" s="42" t="s">
        <v>32</v>
      </c>
      <c r="C30" s="45">
        <v>55</v>
      </c>
      <c r="D30" s="82">
        <f t="shared" si="1"/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175"/>
    </row>
    <row r="31" spans="1:16" ht="24" customHeight="1">
      <c r="A31" s="175"/>
      <c r="B31" s="42" t="s">
        <v>320</v>
      </c>
      <c r="C31" s="45">
        <v>56</v>
      </c>
      <c r="D31" s="82">
        <f t="shared" si="1"/>
        <v>0</v>
      </c>
      <c r="E31" s="81">
        <f>SUM(E32:E34)</f>
        <v>0</v>
      </c>
      <c r="F31" s="81">
        <f aca="true" t="shared" si="2" ref="F31:O31">SUM(F32:F34)</f>
        <v>0</v>
      </c>
      <c r="G31" s="81">
        <f t="shared" si="2"/>
        <v>0</v>
      </c>
      <c r="H31" s="81">
        <f t="shared" si="2"/>
        <v>0</v>
      </c>
      <c r="I31" s="81"/>
      <c r="J31" s="81">
        <f t="shared" si="2"/>
        <v>0</v>
      </c>
      <c r="K31" s="81">
        <f t="shared" si="2"/>
        <v>0</v>
      </c>
      <c r="L31" s="81">
        <f t="shared" si="2"/>
        <v>0</v>
      </c>
      <c r="M31" s="81">
        <f t="shared" si="2"/>
        <v>0</v>
      </c>
      <c r="N31" s="81">
        <f t="shared" si="2"/>
        <v>0</v>
      </c>
      <c r="O31" s="81">
        <f t="shared" si="2"/>
        <v>0</v>
      </c>
      <c r="P31" s="175"/>
    </row>
    <row r="32" spans="1:16" ht="10.5" customHeight="1">
      <c r="A32" s="175"/>
      <c r="B32" s="41" t="s">
        <v>268</v>
      </c>
      <c r="C32" s="45">
        <v>57</v>
      </c>
      <c r="D32" s="82">
        <f t="shared" si="1"/>
        <v>0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175"/>
    </row>
    <row r="33" spans="1:16" ht="12" customHeight="1">
      <c r="A33" s="175"/>
      <c r="B33" s="41" t="s">
        <v>33</v>
      </c>
      <c r="C33" s="45">
        <v>58</v>
      </c>
      <c r="D33" s="82">
        <f t="shared" si="1"/>
        <v>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175"/>
    </row>
    <row r="34" spans="1:16" ht="12" customHeight="1">
      <c r="A34" s="175"/>
      <c r="B34" s="41" t="s">
        <v>34</v>
      </c>
      <c r="C34" s="45">
        <v>59</v>
      </c>
      <c r="D34" s="82">
        <f t="shared" si="1"/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175"/>
    </row>
    <row r="35" spans="1:16" ht="12" customHeight="1">
      <c r="A35" s="175"/>
      <c r="B35" s="43" t="s">
        <v>35</v>
      </c>
      <c r="C35" s="45">
        <v>60</v>
      </c>
      <c r="D35" s="82">
        <f t="shared" si="1"/>
        <v>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175"/>
    </row>
    <row r="36" spans="1:16" ht="13.5" customHeight="1">
      <c r="A36" s="175"/>
      <c r="B36" s="43" t="s">
        <v>267</v>
      </c>
      <c r="C36" s="45">
        <v>61</v>
      </c>
      <c r="D36" s="82">
        <f t="shared" si="1"/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175"/>
    </row>
    <row r="37" spans="1:16" ht="10.5" hidden="1">
      <c r="A37" s="175"/>
      <c r="P37" s="175"/>
    </row>
    <row r="38" spans="1:16" s="54" customFormat="1" ht="6" hidden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</row>
  </sheetData>
  <sheetProtection/>
  <mergeCells count="20">
    <mergeCell ref="B2:O2"/>
    <mergeCell ref="K5:K6"/>
    <mergeCell ref="B4:B6"/>
    <mergeCell ref="C4:C6"/>
    <mergeCell ref="L5:L6"/>
    <mergeCell ref="M5:M6"/>
    <mergeCell ref="L4:M4"/>
    <mergeCell ref="E5:H5"/>
    <mergeCell ref="D5:D6"/>
    <mergeCell ref="I4:K4"/>
    <mergeCell ref="I5:I6"/>
    <mergeCell ref="L3:O3"/>
    <mergeCell ref="A1:P1"/>
    <mergeCell ref="A38:P38"/>
    <mergeCell ref="A2:A37"/>
    <mergeCell ref="P2:P37"/>
    <mergeCell ref="D4:H4"/>
    <mergeCell ref="J5:J6"/>
    <mergeCell ref="N4:N6"/>
    <mergeCell ref="O4:O6"/>
  </mergeCells>
  <dataValidations count="1">
    <dataValidation type="decimal" allowBlank="1" showInputMessage="1" showErrorMessage="1" sqref="D9:O36">
      <formula1>-10000000000</formula1>
      <formula2>10000000000</formula2>
    </dataValidation>
  </dataValidations>
  <printOptions horizontalCentered="1"/>
  <pageMargins left="0.3937007874015748" right="0.3937007874015748" top="0.32" bottom="0.29" header="0.3937007874015748" footer="0.19"/>
  <pageSetup fitToHeight="0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PageLayoutView="0" workbookViewId="0" topLeftCell="B2">
      <selection activeCell="I13" sqref="I13"/>
    </sheetView>
  </sheetViews>
  <sheetFormatPr defaultColWidth="9.00390625" defaultRowHeight="12.75"/>
  <cols>
    <col min="1" max="1" width="1.25" style="13" hidden="1" customWidth="1"/>
    <col min="2" max="2" width="31.75390625" style="13" customWidth="1"/>
    <col min="3" max="3" width="6.00390625" style="11" bestFit="1" customWidth="1"/>
    <col min="4" max="9" width="14.00390625" style="13" customWidth="1"/>
    <col min="10" max="10" width="14.00390625" style="11" customWidth="1"/>
    <col min="11" max="11" width="1.25" style="13" hidden="1" customWidth="1"/>
    <col min="12" max="16384" width="9.125" style="13" customWidth="1"/>
  </cols>
  <sheetData>
    <row r="1" spans="1:11" s="54" customFormat="1" ht="6" hidden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1" customFormat="1" ht="12.75">
      <c r="A2" s="175"/>
      <c r="B2" s="176" t="s">
        <v>36</v>
      </c>
      <c r="C2" s="176"/>
      <c r="D2" s="176"/>
      <c r="E2" s="176"/>
      <c r="F2" s="176"/>
      <c r="G2" s="176"/>
      <c r="H2" s="176"/>
      <c r="I2" s="176"/>
      <c r="J2" s="176"/>
      <c r="K2" s="175"/>
    </row>
    <row r="3" spans="1:11" s="11" customFormat="1" ht="10.5">
      <c r="A3" s="175"/>
      <c r="B3" s="10"/>
      <c r="C3" s="10"/>
      <c r="D3" s="10"/>
      <c r="E3" s="10"/>
      <c r="F3" s="10"/>
      <c r="G3" s="189" t="s">
        <v>37</v>
      </c>
      <c r="H3" s="189"/>
      <c r="I3" s="189"/>
      <c r="J3" s="189"/>
      <c r="K3" s="175"/>
    </row>
    <row r="4" spans="1:11" ht="10.5">
      <c r="A4" s="175"/>
      <c r="B4" s="190" t="s">
        <v>38</v>
      </c>
      <c r="C4" s="190" t="s">
        <v>0</v>
      </c>
      <c r="D4" s="190" t="s">
        <v>39</v>
      </c>
      <c r="E4" s="190"/>
      <c r="F4" s="190"/>
      <c r="G4" s="190"/>
      <c r="H4" s="190" t="s">
        <v>43</v>
      </c>
      <c r="I4" s="190" t="s">
        <v>217</v>
      </c>
      <c r="J4" s="177" t="s">
        <v>251</v>
      </c>
      <c r="K4" s="175"/>
    </row>
    <row r="5" spans="1:11" ht="22.5" customHeight="1">
      <c r="A5" s="175"/>
      <c r="B5" s="190"/>
      <c r="C5" s="190"/>
      <c r="D5" s="190" t="s">
        <v>2</v>
      </c>
      <c r="E5" s="190" t="s">
        <v>40</v>
      </c>
      <c r="F5" s="190" t="s">
        <v>250</v>
      </c>
      <c r="G5" s="190"/>
      <c r="H5" s="190"/>
      <c r="I5" s="190"/>
      <c r="J5" s="177"/>
      <c r="K5" s="175"/>
    </row>
    <row r="6" spans="1:11" ht="55.5" customHeight="1">
      <c r="A6" s="175"/>
      <c r="B6" s="190"/>
      <c r="C6" s="190"/>
      <c r="D6" s="190"/>
      <c r="E6" s="190"/>
      <c r="F6" s="7" t="s">
        <v>41</v>
      </c>
      <c r="G6" s="7" t="s">
        <v>42</v>
      </c>
      <c r="H6" s="190"/>
      <c r="I6" s="190"/>
      <c r="J6" s="177"/>
      <c r="K6" s="175"/>
    </row>
    <row r="7" spans="1:11" ht="10.5">
      <c r="A7" s="175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79">
        <v>9</v>
      </c>
      <c r="K7" s="175"/>
    </row>
    <row r="8" spans="1:11" s="48" customFormat="1" ht="21.75" customHeight="1">
      <c r="A8" s="175"/>
      <c r="B8" s="47" t="s">
        <v>304</v>
      </c>
      <c r="C8" s="35">
        <v>62</v>
      </c>
      <c r="D8" s="83">
        <f aca="true" t="shared" si="0" ref="D8:J8">SUM(D9:D15)</f>
        <v>28637.7</v>
      </c>
      <c r="E8" s="83">
        <f>SUM(E9:E15)</f>
        <v>0</v>
      </c>
      <c r="F8" s="83">
        <f t="shared" si="0"/>
        <v>21331.6</v>
      </c>
      <c r="G8" s="83">
        <f t="shared" si="0"/>
        <v>7306.1</v>
      </c>
      <c r="H8" s="83">
        <f t="shared" si="0"/>
        <v>165</v>
      </c>
      <c r="I8" s="83">
        <f t="shared" si="0"/>
        <v>28822.7</v>
      </c>
      <c r="J8" s="83">
        <f t="shared" si="0"/>
        <v>0</v>
      </c>
      <c r="K8" s="175"/>
    </row>
    <row r="9" spans="1:11" s="49" customFormat="1" ht="21.75" customHeight="1">
      <c r="A9" s="175"/>
      <c r="B9" s="46" t="s">
        <v>277</v>
      </c>
      <c r="C9" s="35">
        <v>63</v>
      </c>
      <c r="D9" s="83">
        <f aca="true" t="shared" si="1" ref="D9:D15">SUM(E9:G9)</f>
        <v>50</v>
      </c>
      <c r="E9" s="1"/>
      <c r="F9" s="1"/>
      <c r="G9" s="1">
        <v>50</v>
      </c>
      <c r="H9" s="1">
        <v>37</v>
      </c>
      <c r="I9" s="83">
        <f aca="true" t="shared" si="2" ref="I9:I15">D9+H9</f>
        <v>87</v>
      </c>
      <c r="J9" s="2" t="s">
        <v>262</v>
      </c>
      <c r="K9" s="175"/>
    </row>
    <row r="10" spans="1:11" s="48" customFormat="1" ht="21.75" customHeight="1">
      <c r="A10" s="175"/>
      <c r="B10" s="46" t="s">
        <v>44</v>
      </c>
      <c r="C10" s="35">
        <v>64</v>
      </c>
      <c r="D10" s="83">
        <f t="shared" si="1"/>
        <v>6050</v>
      </c>
      <c r="E10" s="1"/>
      <c r="F10" s="1">
        <v>6050</v>
      </c>
      <c r="G10" s="1"/>
      <c r="H10" s="1">
        <v>78</v>
      </c>
      <c r="I10" s="83">
        <f t="shared" si="2"/>
        <v>6128</v>
      </c>
      <c r="J10" s="2"/>
      <c r="K10" s="175"/>
    </row>
    <row r="11" spans="1:11" s="48" customFormat="1" ht="21.75" customHeight="1">
      <c r="A11" s="175"/>
      <c r="B11" s="46" t="s">
        <v>45</v>
      </c>
      <c r="C11" s="35">
        <v>65</v>
      </c>
      <c r="D11" s="83">
        <f t="shared" si="1"/>
        <v>0</v>
      </c>
      <c r="E11" s="1"/>
      <c r="F11" s="1"/>
      <c r="G11" s="1"/>
      <c r="H11" s="1"/>
      <c r="I11" s="83">
        <f t="shared" si="2"/>
        <v>0</v>
      </c>
      <c r="J11" s="2" t="s">
        <v>262</v>
      </c>
      <c r="K11" s="175"/>
    </row>
    <row r="12" spans="1:11" s="48" customFormat="1" ht="21.75" customHeight="1">
      <c r="A12" s="175"/>
      <c r="B12" s="46" t="s">
        <v>46</v>
      </c>
      <c r="C12" s="35">
        <v>66</v>
      </c>
      <c r="D12" s="83">
        <f t="shared" si="1"/>
        <v>22537.7</v>
      </c>
      <c r="E12" s="1"/>
      <c r="F12" s="1">
        <v>15281.6</v>
      </c>
      <c r="G12" s="1">
        <v>7256.1</v>
      </c>
      <c r="H12" s="1"/>
      <c r="I12" s="83">
        <f t="shared" si="2"/>
        <v>22537.7</v>
      </c>
      <c r="J12" s="2" t="s">
        <v>262</v>
      </c>
      <c r="K12" s="175"/>
    </row>
    <row r="13" spans="1:11" s="49" customFormat="1" ht="21.75" customHeight="1">
      <c r="A13" s="175"/>
      <c r="B13" s="37" t="s">
        <v>276</v>
      </c>
      <c r="C13" s="52">
        <v>67</v>
      </c>
      <c r="D13" s="83">
        <f t="shared" si="1"/>
        <v>0</v>
      </c>
      <c r="E13" s="1"/>
      <c r="F13" s="1"/>
      <c r="G13" s="1"/>
      <c r="H13" s="1">
        <v>50</v>
      </c>
      <c r="I13" s="83">
        <v>70</v>
      </c>
      <c r="J13" s="2" t="s">
        <v>262</v>
      </c>
      <c r="K13" s="175"/>
    </row>
    <row r="14" spans="1:11" s="49" customFormat="1" ht="21.75" customHeight="1">
      <c r="A14" s="175"/>
      <c r="B14" s="37" t="s">
        <v>252</v>
      </c>
      <c r="C14" s="52">
        <v>68</v>
      </c>
      <c r="D14" s="83">
        <f t="shared" si="1"/>
        <v>0</v>
      </c>
      <c r="E14" s="1"/>
      <c r="F14" s="1"/>
      <c r="G14" s="1"/>
      <c r="H14" s="1"/>
      <c r="I14" s="83">
        <f t="shared" si="2"/>
        <v>0</v>
      </c>
      <c r="J14" s="2" t="s">
        <v>262</v>
      </c>
      <c r="K14" s="175"/>
    </row>
    <row r="15" spans="1:11" s="49" customFormat="1" ht="21.75" customHeight="1">
      <c r="A15" s="175"/>
      <c r="B15" s="37" t="s">
        <v>3</v>
      </c>
      <c r="C15" s="52">
        <v>69</v>
      </c>
      <c r="D15" s="83">
        <f t="shared" si="1"/>
        <v>0</v>
      </c>
      <c r="E15" s="1"/>
      <c r="F15" s="1"/>
      <c r="G15" s="1"/>
      <c r="H15" s="1"/>
      <c r="I15" s="83">
        <f t="shared" si="2"/>
        <v>0</v>
      </c>
      <c r="J15" s="2" t="s">
        <v>262</v>
      </c>
      <c r="K15" s="175"/>
    </row>
    <row r="16" spans="1:11" ht="10.5">
      <c r="A16" s="175"/>
      <c r="B16" s="14"/>
      <c r="C16" s="15"/>
      <c r="D16" s="16"/>
      <c r="E16" s="17"/>
      <c r="F16" s="17"/>
      <c r="G16" s="17"/>
      <c r="H16" s="16"/>
      <c r="I16" s="16"/>
      <c r="K16" s="175"/>
    </row>
    <row r="17" spans="1:11" ht="10.5">
      <c r="A17" s="175"/>
      <c r="B17" s="18" t="s">
        <v>47</v>
      </c>
      <c r="C17" s="19"/>
      <c r="D17" s="20"/>
      <c r="E17" s="20"/>
      <c r="F17" s="20"/>
      <c r="G17" s="20"/>
      <c r="H17" s="21"/>
      <c r="I17" s="21"/>
      <c r="K17" s="175"/>
    </row>
    <row r="18" spans="1:11" ht="10.5">
      <c r="A18" s="175"/>
      <c r="B18" s="198"/>
      <c r="C18" s="198"/>
      <c r="D18" s="198"/>
      <c r="E18" s="198"/>
      <c r="F18" s="198"/>
      <c r="G18" s="20"/>
      <c r="H18" s="21"/>
      <c r="I18" s="21"/>
      <c r="K18" s="175"/>
    </row>
    <row r="19" spans="1:11" ht="21.75" customHeight="1">
      <c r="A19" s="175"/>
      <c r="B19" s="197" t="s">
        <v>302</v>
      </c>
      <c r="C19" s="197"/>
      <c r="D19" s="197"/>
      <c r="E19" s="197"/>
      <c r="F19" s="197"/>
      <c r="G19" s="72" t="s">
        <v>262</v>
      </c>
      <c r="H19" s="22" t="s">
        <v>234</v>
      </c>
      <c r="K19" s="175"/>
    </row>
    <row r="20" spans="1:11" ht="21.75" customHeight="1">
      <c r="A20" s="175"/>
      <c r="B20" s="197" t="s">
        <v>303</v>
      </c>
      <c r="C20" s="197"/>
      <c r="D20" s="197"/>
      <c r="E20" s="197"/>
      <c r="F20" s="197"/>
      <c r="G20" s="72" t="s">
        <v>262</v>
      </c>
      <c r="H20" s="22" t="s">
        <v>234</v>
      </c>
      <c r="K20" s="175"/>
    </row>
    <row r="21" spans="1:11" ht="10.5" hidden="1">
      <c r="A21" s="175"/>
      <c r="K21" s="175"/>
    </row>
    <row r="22" spans="1:11" s="54" customFormat="1" ht="6" hidden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</row>
  </sheetData>
  <sheetProtection/>
  <mergeCells count="18">
    <mergeCell ref="B4:B6"/>
    <mergeCell ref="C4:C6"/>
    <mergeCell ref="D4:G4"/>
    <mergeCell ref="H4:H6"/>
    <mergeCell ref="I4:I6"/>
    <mergeCell ref="D5:D6"/>
    <mergeCell ref="E5:E6"/>
    <mergeCell ref="F5:G5"/>
    <mergeCell ref="G3:J3"/>
    <mergeCell ref="J4:J6"/>
    <mergeCell ref="B19:F19"/>
    <mergeCell ref="A1:K1"/>
    <mergeCell ref="A22:K22"/>
    <mergeCell ref="A2:A21"/>
    <mergeCell ref="K2:K21"/>
    <mergeCell ref="B2:J2"/>
    <mergeCell ref="B18:F18"/>
    <mergeCell ref="B20:F20"/>
  </mergeCells>
  <dataValidations count="9">
    <dataValidation type="decimal" allowBlank="1" showInputMessage="1" showErrorMessage="1" sqref="J15">
      <formula1>-10000000000</formula1>
      <formula2>10000000000</formula2>
    </dataValidation>
    <dataValidation type="decimal" allowBlank="1" showInputMessage="1" showErrorMessage="1" sqref="J14">
      <formula1>-10000000000</formula1>
      <formula2>10000000000</formula2>
    </dataValidation>
    <dataValidation type="decimal" allowBlank="1" showInputMessage="1" showErrorMessage="1" sqref="J13">
      <formula1>-10000000000</formula1>
      <formula2>10000000000</formula2>
    </dataValidation>
    <dataValidation type="decimal" allowBlank="1" showInputMessage="1" showErrorMessage="1" sqref="J12">
      <formula1>-10000000000</formula1>
      <formula2>10000000000</formula2>
    </dataValidation>
    <dataValidation type="decimal" allowBlank="1" showInputMessage="1" showErrorMessage="1" sqref="J11">
      <formula1>-10000000000</formula1>
      <formula2>10000000000</formula2>
    </dataValidation>
    <dataValidation type="decimal" allowBlank="1" showInputMessage="1" showErrorMessage="1" sqref="J10">
      <formula1>-10000000000</formula1>
      <formula2>10000000000</formula2>
    </dataValidation>
    <dataValidation type="decimal" allowBlank="1" showInputMessage="1" showErrorMessage="1" sqref="J9">
      <formula1>-10000000000</formula1>
      <formula2>10000000000</formula2>
    </dataValidation>
    <dataValidation type="decimal" allowBlank="1" showInputMessage="1" showErrorMessage="1" sqref="G20">
      <formula1>-10000000000</formula1>
      <formula2>10000000000</formula2>
    </dataValidation>
    <dataValidation type="decimal" allowBlank="1" showInputMessage="1" showErrorMessage="1" sqref="G19">
      <formula1>-10000000000</formula1>
      <formula2>10000000000</formula2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showGridLines="0" showZeros="0" zoomScalePageLayoutView="0" workbookViewId="0" topLeftCell="B1">
      <pane ySplit="6" topLeftCell="A7" activePane="bottomLeft" state="frozen"/>
      <selection pane="topLeft" activeCell="A1" sqref="A1:P1"/>
      <selection pane="bottomLeft" activeCell="J141" sqref="J141"/>
    </sheetView>
  </sheetViews>
  <sheetFormatPr defaultColWidth="9.00390625" defaultRowHeight="12.75"/>
  <cols>
    <col min="1" max="1" width="1.00390625" style="13" hidden="1" customWidth="1"/>
    <col min="2" max="2" width="40.875" style="13" customWidth="1"/>
    <col min="3" max="3" width="6.00390625" style="11" bestFit="1" customWidth="1"/>
    <col min="4" max="6" width="14.375" style="13" customWidth="1"/>
    <col min="7" max="8" width="9.375" style="13" hidden="1" customWidth="1"/>
    <col min="9" max="9" width="1.00390625" style="13" hidden="1" customWidth="1"/>
    <col min="10" max="16384" width="9.125" style="13" customWidth="1"/>
  </cols>
  <sheetData>
    <row r="1" spans="1:9" s="54" customFormat="1" ht="6" hidden="1">
      <c r="A1" s="174"/>
      <c r="B1" s="174"/>
      <c r="C1" s="174"/>
      <c r="D1" s="174"/>
      <c r="E1" s="174"/>
      <c r="F1" s="174"/>
      <c r="G1" s="174"/>
      <c r="H1" s="174"/>
      <c r="I1" s="174"/>
    </row>
    <row r="2" spans="1:9" s="11" customFormat="1" ht="14.25" customHeight="1">
      <c r="A2" s="175"/>
      <c r="B2" s="199" t="s">
        <v>218</v>
      </c>
      <c r="C2" s="199"/>
      <c r="D2" s="199"/>
      <c r="E2" s="199"/>
      <c r="F2" s="199"/>
      <c r="I2" s="175"/>
    </row>
    <row r="3" spans="1:9" s="11" customFormat="1" ht="5.25" customHeight="1" hidden="1">
      <c r="A3" s="175"/>
      <c r="B3" s="10"/>
      <c r="C3" s="10"/>
      <c r="D3" s="10"/>
      <c r="E3" s="189" t="s">
        <v>1</v>
      </c>
      <c r="F3" s="189"/>
      <c r="I3" s="175"/>
    </row>
    <row r="4" spans="1:9" ht="15" customHeight="1">
      <c r="A4" s="175"/>
      <c r="B4" s="190" t="s">
        <v>48</v>
      </c>
      <c r="C4" s="190" t="s">
        <v>0</v>
      </c>
      <c r="D4" s="190" t="s">
        <v>14</v>
      </c>
      <c r="E4" s="190"/>
      <c r="F4" s="190" t="s">
        <v>49</v>
      </c>
      <c r="G4" s="181" t="s">
        <v>259</v>
      </c>
      <c r="H4" s="181" t="s">
        <v>260</v>
      </c>
      <c r="I4" s="175"/>
    </row>
    <row r="5" spans="1:9" ht="14.25" customHeight="1">
      <c r="A5" s="175"/>
      <c r="B5" s="190"/>
      <c r="C5" s="190"/>
      <c r="D5" s="7" t="s">
        <v>2</v>
      </c>
      <c r="E5" s="7" t="s">
        <v>253</v>
      </c>
      <c r="F5" s="190"/>
      <c r="G5" s="182"/>
      <c r="H5" s="182"/>
      <c r="I5" s="175"/>
    </row>
    <row r="6" spans="1:9" ht="12" customHeight="1">
      <c r="A6" s="175"/>
      <c r="B6" s="7">
        <v>1</v>
      </c>
      <c r="C6" s="7">
        <v>2</v>
      </c>
      <c r="D6" s="7">
        <v>3</v>
      </c>
      <c r="E6" s="7">
        <v>4</v>
      </c>
      <c r="F6" s="7">
        <v>5</v>
      </c>
      <c r="G6" s="183"/>
      <c r="H6" s="183"/>
      <c r="I6" s="175"/>
    </row>
    <row r="7" spans="1:9" ht="12.75" customHeight="1">
      <c r="A7" s="175"/>
      <c r="B7" s="36" t="s">
        <v>317</v>
      </c>
      <c r="C7" s="52">
        <v>72</v>
      </c>
      <c r="D7" s="84">
        <f>SUM(D8:D136)+D141</f>
        <v>0</v>
      </c>
      <c r="E7" s="84">
        <f>SUM(E8:E136)+E141</f>
        <v>0</v>
      </c>
      <c r="F7" s="84">
        <f>SUM(F8:F136)+F141</f>
        <v>0</v>
      </c>
      <c r="G7" s="53">
        <f>Раздел2!E9</f>
        <v>388</v>
      </c>
      <c r="H7" s="53">
        <f>Раздел2!L9</f>
        <v>177</v>
      </c>
      <c r="I7" s="175"/>
    </row>
    <row r="8" spans="1:9" s="11" customFormat="1" ht="11.25" customHeight="1">
      <c r="A8" s="175"/>
      <c r="B8" s="40" t="s">
        <v>280</v>
      </c>
      <c r="C8" s="52">
        <v>73</v>
      </c>
      <c r="D8" s="33"/>
      <c r="E8" s="33"/>
      <c r="F8" s="33"/>
      <c r="I8" s="175"/>
    </row>
    <row r="9" spans="1:9" s="11" customFormat="1" ht="12" customHeight="1">
      <c r="A9" s="175"/>
      <c r="B9" s="40" t="s">
        <v>74</v>
      </c>
      <c r="C9" s="52">
        <v>74</v>
      </c>
      <c r="D9" s="33"/>
      <c r="E9" s="33"/>
      <c r="F9" s="33"/>
      <c r="I9" s="175"/>
    </row>
    <row r="10" spans="1:9" ht="12" customHeight="1">
      <c r="A10" s="175"/>
      <c r="B10" s="40" t="s">
        <v>75</v>
      </c>
      <c r="C10" s="52">
        <v>75</v>
      </c>
      <c r="D10" s="33"/>
      <c r="E10" s="33"/>
      <c r="F10" s="33"/>
      <c r="I10" s="175"/>
    </row>
    <row r="11" spans="1:9" ht="12" customHeight="1" hidden="1">
      <c r="A11" s="175"/>
      <c r="B11" s="40" t="s">
        <v>76</v>
      </c>
      <c r="C11" s="52" t="s">
        <v>279</v>
      </c>
      <c r="D11" s="33"/>
      <c r="E11" s="33"/>
      <c r="F11" s="33"/>
      <c r="I11" s="175"/>
    </row>
    <row r="12" spans="1:9" ht="12" customHeight="1" hidden="1">
      <c r="A12" s="175"/>
      <c r="B12" s="40" t="s">
        <v>77</v>
      </c>
      <c r="C12" s="52" t="s">
        <v>278</v>
      </c>
      <c r="D12" s="33"/>
      <c r="E12" s="33"/>
      <c r="F12" s="33"/>
      <c r="I12" s="175"/>
    </row>
    <row r="13" spans="1:9" ht="12" customHeight="1">
      <c r="A13" s="175"/>
      <c r="B13" s="40" t="s">
        <v>78</v>
      </c>
      <c r="C13" s="52">
        <v>76</v>
      </c>
      <c r="D13" s="33"/>
      <c r="E13" s="33"/>
      <c r="F13" s="33"/>
      <c r="I13" s="175"/>
    </row>
    <row r="14" spans="1:9" ht="12" customHeight="1">
      <c r="A14" s="175"/>
      <c r="B14" s="40" t="s">
        <v>79</v>
      </c>
      <c r="C14" s="52">
        <v>77</v>
      </c>
      <c r="D14" s="33"/>
      <c r="E14" s="33"/>
      <c r="F14" s="33"/>
      <c r="I14" s="175"/>
    </row>
    <row r="15" spans="1:9" ht="12" customHeight="1">
      <c r="A15" s="175"/>
      <c r="B15" s="40" t="s">
        <v>80</v>
      </c>
      <c r="C15" s="52">
        <v>78</v>
      </c>
      <c r="D15" s="33"/>
      <c r="E15" s="33"/>
      <c r="F15" s="33"/>
      <c r="I15" s="175"/>
    </row>
    <row r="16" spans="1:9" ht="12" customHeight="1">
      <c r="A16" s="175"/>
      <c r="B16" s="40" t="s">
        <v>81</v>
      </c>
      <c r="C16" s="52">
        <v>79</v>
      </c>
      <c r="D16" s="33"/>
      <c r="E16" s="33"/>
      <c r="F16" s="33"/>
      <c r="I16" s="175"/>
    </row>
    <row r="17" spans="1:9" ht="12" customHeight="1">
      <c r="A17" s="175"/>
      <c r="B17" s="40" t="s">
        <v>82</v>
      </c>
      <c r="C17" s="52">
        <v>80</v>
      </c>
      <c r="D17" s="33"/>
      <c r="E17" s="33"/>
      <c r="F17" s="33"/>
      <c r="I17" s="175"/>
    </row>
    <row r="18" spans="1:9" ht="12" customHeight="1">
      <c r="A18" s="175"/>
      <c r="B18" s="40" t="s">
        <v>83</v>
      </c>
      <c r="C18" s="52">
        <v>81</v>
      </c>
      <c r="D18" s="33"/>
      <c r="E18" s="33"/>
      <c r="F18" s="33"/>
      <c r="I18" s="175"/>
    </row>
    <row r="19" spans="1:9" ht="12" customHeight="1">
      <c r="A19" s="175"/>
      <c r="B19" s="40" t="s">
        <v>84</v>
      </c>
      <c r="C19" s="52">
        <v>82</v>
      </c>
      <c r="D19" s="33"/>
      <c r="E19" s="33"/>
      <c r="F19" s="33"/>
      <c r="I19" s="175"/>
    </row>
    <row r="20" spans="1:9" ht="12" customHeight="1">
      <c r="A20" s="175"/>
      <c r="B20" s="40" t="s">
        <v>85</v>
      </c>
      <c r="C20" s="52">
        <v>83</v>
      </c>
      <c r="D20" s="33"/>
      <c r="E20" s="33"/>
      <c r="F20" s="33"/>
      <c r="I20" s="175"/>
    </row>
    <row r="21" spans="1:9" ht="12" customHeight="1">
      <c r="A21" s="175"/>
      <c r="B21" s="40" t="s">
        <v>86</v>
      </c>
      <c r="C21" s="52">
        <v>84</v>
      </c>
      <c r="D21" s="33"/>
      <c r="E21" s="33"/>
      <c r="F21" s="33"/>
      <c r="I21" s="175"/>
    </row>
    <row r="22" spans="1:9" ht="12" customHeight="1">
      <c r="A22" s="175"/>
      <c r="B22" s="40" t="s">
        <v>87</v>
      </c>
      <c r="C22" s="52">
        <v>85</v>
      </c>
      <c r="D22" s="33"/>
      <c r="E22" s="33"/>
      <c r="F22" s="33"/>
      <c r="I22" s="175"/>
    </row>
    <row r="23" spans="1:9" ht="12" customHeight="1">
      <c r="A23" s="175"/>
      <c r="B23" s="40" t="s">
        <v>88</v>
      </c>
      <c r="C23" s="52">
        <v>86</v>
      </c>
      <c r="D23" s="33"/>
      <c r="E23" s="33"/>
      <c r="F23" s="33"/>
      <c r="I23" s="175"/>
    </row>
    <row r="24" spans="1:9" ht="12" customHeight="1">
      <c r="A24" s="175"/>
      <c r="B24" s="40" t="s">
        <v>89</v>
      </c>
      <c r="C24" s="52">
        <v>87</v>
      </c>
      <c r="D24" s="33"/>
      <c r="E24" s="33"/>
      <c r="F24" s="33"/>
      <c r="I24" s="175"/>
    </row>
    <row r="25" spans="1:9" ht="12" customHeight="1">
      <c r="A25" s="175"/>
      <c r="B25" s="40" t="s">
        <v>90</v>
      </c>
      <c r="C25" s="52">
        <v>88</v>
      </c>
      <c r="D25" s="33"/>
      <c r="E25" s="33"/>
      <c r="F25" s="33"/>
      <c r="I25" s="175"/>
    </row>
    <row r="26" spans="1:9" ht="12" customHeight="1">
      <c r="A26" s="175"/>
      <c r="B26" s="40" t="s">
        <v>91</v>
      </c>
      <c r="C26" s="52">
        <v>89</v>
      </c>
      <c r="D26" s="33"/>
      <c r="E26" s="33"/>
      <c r="F26" s="33"/>
      <c r="I26" s="175"/>
    </row>
    <row r="27" spans="1:9" ht="12" customHeight="1">
      <c r="A27" s="175"/>
      <c r="B27" s="40" t="s">
        <v>92</v>
      </c>
      <c r="C27" s="52">
        <v>90</v>
      </c>
      <c r="D27" s="33"/>
      <c r="E27" s="33"/>
      <c r="F27" s="33"/>
      <c r="I27" s="175"/>
    </row>
    <row r="28" spans="1:9" ht="12" customHeight="1">
      <c r="A28" s="175"/>
      <c r="B28" s="40" t="s">
        <v>93</v>
      </c>
      <c r="C28" s="52">
        <v>91</v>
      </c>
      <c r="D28" s="33"/>
      <c r="E28" s="33"/>
      <c r="F28" s="33"/>
      <c r="I28" s="175"/>
    </row>
    <row r="29" spans="1:9" ht="12" customHeight="1">
      <c r="A29" s="175"/>
      <c r="B29" s="40" t="s">
        <v>94</v>
      </c>
      <c r="C29" s="52">
        <v>92</v>
      </c>
      <c r="D29" s="33"/>
      <c r="E29" s="33"/>
      <c r="F29" s="33"/>
      <c r="I29" s="175"/>
    </row>
    <row r="30" spans="1:9" ht="12" customHeight="1">
      <c r="A30" s="175"/>
      <c r="B30" s="40" t="s">
        <v>95</v>
      </c>
      <c r="C30" s="52">
        <v>93</v>
      </c>
      <c r="D30" s="33"/>
      <c r="E30" s="33"/>
      <c r="F30" s="33"/>
      <c r="I30" s="175"/>
    </row>
    <row r="31" spans="1:9" ht="12" customHeight="1">
      <c r="A31" s="175"/>
      <c r="B31" s="40" t="s">
        <v>96</v>
      </c>
      <c r="C31" s="52">
        <v>94</v>
      </c>
      <c r="D31" s="33"/>
      <c r="E31" s="33"/>
      <c r="F31" s="33"/>
      <c r="I31" s="175"/>
    </row>
    <row r="32" spans="1:9" ht="12" customHeight="1">
      <c r="A32" s="175"/>
      <c r="B32" s="40" t="s">
        <v>98</v>
      </c>
      <c r="C32" s="52">
        <v>95</v>
      </c>
      <c r="D32" s="33"/>
      <c r="E32" s="33"/>
      <c r="F32" s="33"/>
      <c r="I32" s="175"/>
    </row>
    <row r="33" spans="1:9" ht="12" customHeight="1">
      <c r="A33" s="175"/>
      <c r="B33" s="40" t="s">
        <v>99</v>
      </c>
      <c r="C33" s="52">
        <v>96</v>
      </c>
      <c r="D33" s="33"/>
      <c r="E33" s="33"/>
      <c r="F33" s="33"/>
      <c r="I33" s="175"/>
    </row>
    <row r="34" spans="1:9" ht="12" customHeight="1">
      <c r="A34" s="175"/>
      <c r="B34" s="40" t="s">
        <v>100</v>
      </c>
      <c r="C34" s="52">
        <v>97</v>
      </c>
      <c r="D34" s="33"/>
      <c r="E34" s="33"/>
      <c r="F34" s="33"/>
      <c r="I34" s="175"/>
    </row>
    <row r="35" spans="1:9" ht="12" customHeight="1">
      <c r="A35" s="175"/>
      <c r="B35" s="40" t="s">
        <v>97</v>
      </c>
      <c r="C35" s="52">
        <v>98</v>
      </c>
      <c r="D35" s="33"/>
      <c r="E35" s="33"/>
      <c r="F35" s="33"/>
      <c r="I35" s="175"/>
    </row>
    <row r="36" spans="1:9" ht="12" customHeight="1">
      <c r="A36" s="175"/>
      <c r="B36" s="40" t="s">
        <v>101</v>
      </c>
      <c r="C36" s="52">
        <v>99</v>
      </c>
      <c r="D36" s="33"/>
      <c r="E36" s="33"/>
      <c r="F36" s="33"/>
      <c r="I36" s="175"/>
    </row>
    <row r="37" spans="1:9" ht="12" customHeight="1">
      <c r="A37" s="175"/>
      <c r="B37" s="40" t="s">
        <v>102</v>
      </c>
      <c r="C37" s="52">
        <v>100</v>
      </c>
      <c r="D37" s="33"/>
      <c r="E37" s="33"/>
      <c r="F37" s="33"/>
      <c r="I37" s="175"/>
    </row>
    <row r="38" spans="1:9" ht="12" customHeight="1">
      <c r="A38" s="175"/>
      <c r="B38" s="40" t="s">
        <v>103</v>
      </c>
      <c r="C38" s="52">
        <v>101</v>
      </c>
      <c r="D38" s="33"/>
      <c r="E38" s="33"/>
      <c r="F38" s="33"/>
      <c r="I38" s="175"/>
    </row>
    <row r="39" spans="1:9" ht="12" customHeight="1">
      <c r="A39" s="175"/>
      <c r="B39" s="40" t="s">
        <v>104</v>
      </c>
      <c r="C39" s="52">
        <v>102</v>
      </c>
      <c r="D39" s="33"/>
      <c r="E39" s="33"/>
      <c r="F39" s="33"/>
      <c r="I39" s="175"/>
    </row>
    <row r="40" spans="1:9" ht="12" customHeight="1">
      <c r="A40" s="175"/>
      <c r="B40" s="40" t="s">
        <v>105</v>
      </c>
      <c r="C40" s="52">
        <v>103</v>
      </c>
      <c r="D40" s="33"/>
      <c r="E40" s="33"/>
      <c r="F40" s="33"/>
      <c r="I40" s="175"/>
    </row>
    <row r="41" spans="1:9" ht="12" customHeight="1">
      <c r="A41" s="175"/>
      <c r="B41" s="40" t="s">
        <v>106</v>
      </c>
      <c r="C41" s="52">
        <v>104</v>
      </c>
      <c r="D41" s="33"/>
      <c r="E41" s="33"/>
      <c r="F41" s="33"/>
      <c r="I41" s="175"/>
    </row>
    <row r="42" spans="1:9" ht="12" customHeight="1">
      <c r="A42" s="175"/>
      <c r="B42" s="40" t="s">
        <v>107</v>
      </c>
      <c r="C42" s="52">
        <v>105</v>
      </c>
      <c r="D42" s="33"/>
      <c r="E42" s="33"/>
      <c r="F42" s="33"/>
      <c r="I42" s="175"/>
    </row>
    <row r="43" spans="1:9" ht="12" customHeight="1">
      <c r="A43" s="175"/>
      <c r="B43" s="40" t="s">
        <v>108</v>
      </c>
      <c r="C43" s="52">
        <v>106</v>
      </c>
      <c r="D43" s="33"/>
      <c r="E43" s="33"/>
      <c r="F43" s="33"/>
      <c r="I43" s="175"/>
    </row>
    <row r="44" spans="1:9" ht="12" customHeight="1">
      <c r="A44" s="175"/>
      <c r="B44" s="40" t="s">
        <v>109</v>
      </c>
      <c r="C44" s="52">
        <v>107</v>
      </c>
      <c r="D44" s="33"/>
      <c r="E44" s="33"/>
      <c r="F44" s="33"/>
      <c r="I44" s="175"/>
    </row>
    <row r="45" spans="1:9" ht="12" customHeight="1">
      <c r="A45" s="175"/>
      <c r="B45" s="40" t="s">
        <v>110</v>
      </c>
      <c r="C45" s="52">
        <v>108</v>
      </c>
      <c r="D45" s="33"/>
      <c r="E45" s="33"/>
      <c r="F45" s="33"/>
      <c r="I45" s="175"/>
    </row>
    <row r="46" spans="1:9" ht="12" customHeight="1">
      <c r="A46" s="175"/>
      <c r="B46" s="40" t="s">
        <v>305</v>
      </c>
      <c r="C46" s="52">
        <v>109</v>
      </c>
      <c r="D46" s="33"/>
      <c r="E46" s="33"/>
      <c r="F46" s="33"/>
      <c r="I46" s="175"/>
    </row>
    <row r="47" spans="1:9" ht="12" customHeight="1">
      <c r="A47" s="175"/>
      <c r="B47" s="40" t="s">
        <v>111</v>
      </c>
      <c r="C47" s="52">
        <v>110</v>
      </c>
      <c r="D47" s="33"/>
      <c r="E47" s="33"/>
      <c r="F47" s="33"/>
      <c r="I47" s="175"/>
    </row>
    <row r="48" spans="1:9" ht="12" customHeight="1">
      <c r="A48" s="175"/>
      <c r="B48" s="40" t="s">
        <v>112</v>
      </c>
      <c r="C48" s="52">
        <v>111</v>
      </c>
      <c r="D48" s="33"/>
      <c r="E48" s="33"/>
      <c r="F48" s="33"/>
      <c r="I48" s="175"/>
    </row>
    <row r="49" spans="1:9" ht="12" customHeight="1">
      <c r="A49" s="175"/>
      <c r="B49" s="40" t="s">
        <v>113</v>
      </c>
      <c r="C49" s="52">
        <v>112</v>
      </c>
      <c r="D49" s="33"/>
      <c r="E49" s="33"/>
      <c r="F49" s="33"/>
      <c r="I49" s="175"/>
    </row>
    <row r="50" spans="1:9" ht="12" customHeight="1">
      <c r="A50" s="175"/>
      <c r="B50" s="40" t="s">
        <v>114</v>
      </c>
      <c r="C50" s="52">
        <v>113</v>
      </c>
      <c r="D50" s="33"/>
      <c r="E50" s="33"/>
      <c r="F50" s="33"/>
      <c r="I50" s="175"/>
    </row>
    <row r="51" spans="1:9" ht="12" customHeight="1">
      <c r="A51" s="175"/>
      <c r="B51" s="40" t="s">
        <v>115</v>
      </c>
      <c r="C51" s="52">
        <v>114</v>
      </c>
      <c r="D51" s="33"/>
      <c r="E51" s="33"/>
      <c r="F51" s="33"/>
      <c r="I51" s="175"/>
    </row>
    <row r="52" spans="1:9" ht="12" customHeight="1">
      <c r="A52" s="175"/>
      <c r="B52" s="40" t="s">
        <v>306</v>
      </c>
      <c r="C52" s="52">
        <v>115</v>
      </c>
      <c r="D52" s="33"/>
      <c r="E52" s="33"/>
      <c r="F52" s="33"/>
      <c r="I52" s="175"/>
    </row>
    <row r="53" spans="1:9" ht="12" customHeight="1">
      <c r="A53" s="175"/>
      <c r="B53" s="40" t="s">
        <v>116</v>
      </c>
      <c r="C53" s="52">
        <v>116</v>
      </c>
      <c r="D53" s="33"/>
      <c r="E53" s="33"/>
      <c r="F53" s="33"/>
      <c r="I53" s="175"/>
    </row>
    <row r="54" spans="1:9" ht="12" customHeight="1">
      <c r="A54" s="175"/>
      <c r="B54" s="40" t="s">
        <v>117</v>
      </c>
      <c r="C54" s="52">
        <v>117</v>
      </c>
      <c r="D54" s="33"/>
      <c r="E54" s="33"/>
      <c r="F54" s="33"/>
      <c r="I54" s="175"/>
    </row>
    <row r="55" spans="1:9" ht="12" customHeight="1">
      <c r="A55" s="175"/>
      <c r="B55" s="40" t="s">
        <v>118</v>
      </c>
      <c r="C55" s="52">
        <v>118</v>
      </c>
      <c r="D55" s="33"/>
      <c r="E55" s="33"/>
      <c r="F55" s="33"/>
      <c r="I55" s="175"/>
    </row>
    <row r="56" spans="1:9" ht="12" customHeight="1">
      <c r="A56" s="175"/>
      <c r="B56" s="40" t="s">
        <v>119</v>
      </c>
      <c r="C56" s="52">
        <v>119</v>
      </c>
      <c r="D56" s="33"/>
      <c r="E56" s="33"/>
      <c r="F56" s="33"/>
      <c r="I56" s="175"/>
    </row>
    <row r="57" spans="1:9" ht="12" customHeight="1">
      <c r="A57" s="175"/>
      <c r="B57" s="40" t="s">
        <v>120</v>
      </c>
      <c r="C57" s="52">
        <v>120</v>
      </c>
      <c r="D57" s="33"/>
      <c r="E57" s="33"/>
      <c r="F57" s="33"/>
      <c r="I57" s="175"/>
    </row>
    <row r="58" spans="1:9" ht="12" customHeight="1">
      <c r="A58" s="175"/>
      <c r="B58" s="40" t="s">
        <v>121</v>
      </c>
      <c r="C58" s="52">
        <v>121</v>
      </c>
      <c r="D58" s="33"/>
      <c r="E58" s="33"/>
      <c r="F58" s="33"/>
      <c r="I58" s="175"/>
    </row>
    <row r="59" spans="1:9" ht="12" customHeight="1">
      <c r="A59" s="175"/>
      <c r="B59" s="40" t="s">
        <v>122</v>
      </c>
      <c r="C59" s="52">
        <v>122</v>
      </c>
      <c r="D59" s="33"/>
      <c r="E59" s="33"/>
      <c r="F59" s="33"/>
      <c r="I59" s="175"/>
    </row>
    <row r="60" spans="1:9" ht="12" customHeight="1">
      <c r="A60" s="175"/>
      <c r="B60" s="40" t="s">
        <v>307</v>
      </c>
      <c r="C60" s="52">
        <v>123</v>
      </c>
      <c r="D60" s="33"/>
      <c r="E60" s="33"/>
      <c r="F60" s="33"/>
      <c r="I60" s="175"/>
    </row>
    <row r="61" spans="1:9" ht="12" customHeight="1">
      <c r="A61" s="175"/>
      <c r="B61" s="40" t="s">
        <v>308</v>
      </c>
      <c r="C61" s="52">
        <v>124</v>
      </c>
      <c r="D61" s="33"/>
      <c r="E61" s="33"/>
      <c r="F61" s="33"/>
      <c r="I61" s="175"/>
    </row>
    <row r="62" spans="1:9" ht="12" customHeight="1">
      <c r="A62" s="175"/>
      <c r="B62" s="40" t="s">
        <v>123</v>
      </c>
      <c r="C62" s="52">
        <v>125</v>
      </c>
      <c r="D62" s="33"/>
      <c r="E62" s="33"/>
      <c r="F62" s="33"/>
      <c r="I62" s="175"/>
    </row>
    <row r="63" spans="1:9" ht="12" customHeight="1">
      <c r="A63" s="175"/>
      <c r="B63" s="40" t="s">
        <v>124</v>
      </c>
      <c r="C63" s="52">
        <v>126</v>
      </c>
      <c r="D63" s="33"/>
      <c r="E63" s="33"/>
      <c r="F63" s="33"/>
      <c r="I63" s="175"/>
    </row>
    <row r="64" spans="1:9" ht="12" customHeight="1">
      <c r="A64" s="175"/>
      <c r="B64" s="40" t="s">
        <v>125</v>
      </c>
      <c r="C64" s="52">
        <v>127</v>
      </c>
      <c r="D64" s="33"/>
      <c r="E64" s="33"/>
      <c r="F64" s="33"/>
      <c r="I64" s="175"/>
    </row>
    <row r="65" spans="1:9" ht="12" customHeight="1">
      <c r="A65" s="175"/>
      <c r="B65" s="40" t="s">
        <v>126</v>
      </c>
      <c r="C65" s="52">
        <v>128</v>
      </c>
      <c r="D65" s="33"/>
      <c r="E65" s="33"/>
      <c r="F65" s="33"/>
      <c r="I65" s="175"/>
    </row>
    <row r="66" spans="1:9" ht="12" customHeight="1">
      <c r="A66" s="175"/>
      <c r="B66" s="40" t="s">
        <v>127</v>
      </c>
      <c r="C66" s="52">
        <v>129</v>
      </c>
      <c r="D66" s="33"/>
      <c r="E66" s="33"/>
      <c r="F66" s="33"/>
      <c r="I66" s="175"/>
    </row>
    <row r="67" spans="1:9" ht="12" customHeight="1">
      <c r="A67" s="175"/>
      <c r="B67" s="40" t="s">
        <v>128</v>
      </c>
      <c r="C67" s="52">
        <v>130</v>
      </c>
      <c r="D67" s="33"/>
      <c r="E67" s="33"/>
      <c r="F67" s="33"/>
      <c r="I67" s="175"/>
    </row>
    <row r="68" spans="1:9" ht="12" customHeight="1">
      <c r="A68" s="175"/>
      <c r="B68" s="40" t="s">
        <v>129</v>
      </c>
      <c r="C68" s="52">
        <v>131</v>
      </c>
      <c r="D68" s="33"/>
      <c r="E68" s="33"/>
      <c r="F68" s="33"/>
      <c r="I68" s="175"/>
    </row>
    <row r="69" spans="1:9" ht="12" customHeight="1">
      <c r="A69" s="175"/>
      <c r="B69" s="40" t="s">
        <v>130</v>
      </c>
      <c r="C69" s="52">
        <v>132</v>
      </c>
      <c r="D69" s="33"/>
      <c r="E69" s="33"/>
      <c r="F69" s="33"/>
      <c r="I69" s="175"/>
    </row>
    <row r="70" spans="1:9" ht="12" customHeight="1">
      <c r="A70" s="175"/>
      <c r="B70" s="40" t="s">
        <v>131</v>
      </c>
      <c r="C70" s="52">
        <v>133</v>
      </c>
      <c r="D70" s="33"/>
      <c r="E70" s="33"/>
      <c r="F70" s="33"/>
      <c r="I70" s="175"/>
    </row>
    <row r="71" spans="1:9" ht="12" customHeight="1">
      <c r="A71" s="175"/>
      <c r="B71" s="40" t="s">
        <v>132</v>
      </c>
      <c r="C71" s="52">
        <v>134</v>
      </c>
      <c r="D71" s="33"/>
      <c r="E71" s="33"/>
      <c r="F71" s="33"/>
      <c r="I71" s="175"/>
    </row>
    <row r="72" spans="1:9" ht="12" customHeight="1">
      <c r="A72" s="175"/>
      <c r="B72" s="40" t="s">
        <v>133</v>
      </c>
      <c r="C72" s="52">
        <v>135</v>
      </c>
      <c r="D72" s="33"/>
      <c r="E72" s="33"/>
      <c r="F72" s="33"/>
      <c r="I72" s="175"/>
    </row>
    <row r="73" spans="1:9" ht="12" customHeight="1">
      <c r="A73" s="175"/>
      <c r="B73" s="40" t="s">
        <v>134</v>
      </c>
      <c r="C73" s="52">
        <v>136</v>
      </c>
      <c r="D73" s="33"/>
      <c r="E73" s="33"/>
      <c r="F73" s="33"/>
      <c r="I73" s="175"/>
    </row>
    <row r="74" spans="1:9" ht="12" customHeight="1">
      <c r="A74" s="175"/>
      <c r="B74" s="40" t="s">
        <v>135</v>
      </c>
      <c r="C74" s="52">
        <v>137</v>
      </c>
      <c r="D74" s="33"/>
      <c r="E74" s="33"/>
      <c r="F74" s="33"/>
      <c r="I74" s="175"/>
    </row>
    <row r="75" spans="1:9" ht="12" customHeight="1">
      <c r="A75" s="175"/>
      <c r="B75" s="40" t="s">
        <v>136</v>
      </c>
      <c r="C75" s="52">
        <v>138</v>
      </c>
      <c r="D75" s="33"/>
      <c r="E75" s="33"/>
      <c r="F75" s="33"/>
      <c r="I75" s="175"/>
    </row>
    <row r="76" spans="1:9" ht="12" customHeight="1">
      <c r="A76" s="175"/>
      <c r="B76" s="40" t="s">
        <v>137</v>
      </c>
      <c r="C76" s="52">
        <v>139</v>
      </c>
      <c r="D76" s="33"/>
      <c r="E76" s="33"/>
      <c r="F76" s="33"/>
      <c r="I76" s="175"/>
    </row>
    <row r="77" spans="1:9" ht="12" customHeight="1">
      <c r="A77" s="175"/>
      <c r="B77" s="40" t="s">
        <v>138</v>
      </c>
      <c r="C77" s="52">
        <v>140</v>
      </c>
      <c r="D77" s="33"/>
      <c r="E77" s="33"/>
      <c r="F77" s="33"/>
      <c r="I77" s="175"/>
    </row>
    <row r="78" spans="1:9" ht="12" customHeight="1">
      <c r="A78" s="175"/>
      <c r="B78" s="40" t="s">
        <v>139</v>
      </c>
      <c r="C78" s="52">
        <v>141</v>
      </c>
      <c r="D78" s="33"/>
      <c r="E78" s="33"/>
      <c r="F78" s="33"/>
      <c r="I78" s="175"/>
    </row>
    <row r="79" spans="1:9" ht="12" customHeight="1">
      <c r="A79" s="175"/>
      <c r="B79" s="40" t="s">
        <v>140</v>
      </c>
      <c r="C79" s="52">
        <v>142</v>
      </c>
      <c r="D79" s="33"/>
      <c r="E79" s="33"/>
      <c r="F79" s="33"/>
      <c r="I79" s="175"/>
    </row>
    <row r="80" spans="1:9" ht="12" customHeight="1">
      <c r="A80" s="175"/>
      <c r="B80" s="40" t="s">
        <v>141</v>
      </c>
      <c r="C80" s="52">
        <v>143</v>
      </c>
      <c r="D80" s="33"/>
      <c r="E80" s="33"/>
      <c r="F80" s="33"/>
      <c r="I80" s="175"/>
    </row>
    <row r="81" spans="1:9" ht="12" customHeight="1">
      <c r="A81" s="175"/>
      <c r="B81" s="40" t="s">
        <v>142</v>
      </c>
      <c r="C81" s="52">
        <v>144</v>
      </c>
      <c r="D81" s="33"/>
      <c r="E81" s="33"/>
      <c r="F81" s="33"/>
      <c r="I81" s="175"/>
    </row>
    <row r="82" spans="1:9" ht="12" customHeight="1">
      <c r="A82" s="175"/>
      <c r="B82" s="40" t="s">
        <v>143</v>
      </c>
      <c r="C82" s="52">
        <v>145</v>
      </c>
      <c r="D82" s="33"/>
      <c r="E82" s="33"/>
      <c r="F82" s="33"/>
      <c r="I82" s="175"/>
    </row>
    <row r="83" spans="1:9" ht="12" customHeight="1">
      <c r="A83" s="175"/>
      <c r="B83" s="40" t="s">
        <v>144</v>
      </c>
      <c r="C83" s="52">
        <v>146</v>
      </c>
      <c r="D83" s="33"/>
      <c r="E83" s="33"/>
      <c r="F83" s="33"/>
      <c r="I83" s="175"/>
    </row>
    <row r="84" spans="1:9" ht="12" customHeight="1">
      <c r="A84" s="175"/>
      <c r="B84" s="40" t="s">
        <v>145</v>
      </c>
      <c r="C84" s="52">
        <v>147</v>
      </c>
      <c r="D84" s="33"/>
      <c r="E84" s="33"/>
      <c r="F84" s="33"/>
      <c r="I84" s="175"/>
    </row>
    <row r="85" spans="1:9" ht="12" customHeight="1">
      <c r="A85" s="175"/>
      <c r="B85" s="40" t="s">
        <v>146</v>
      </c>
      <c r="C85" s="52">
        <v>148</v>
      </c>
      <c r="D85" s="33"/>
      <c r="E85" s="33"/>
      <c r="F85" s="33"/>
      <c r="I85" s="175"/>
    </row>
    <row r="86" spans="1:9" ht="12" customHeight="1">
      <c r="A86" s="175"/>
      <c r="B86" s="40" t="s">
        <v>147</v>
      </c>
      <c r="C86" s="52">
        <v>149</v>
      </c>
      <c r="D86" s="33"/>
      <c r="E86" s="33"/>
      <c r="F86" s="33"/>
      <c r="I86" s="175"/>
    </row>
    <row r="87" spans="1:9" ht="12" customHeight="1">
      <c r="A87" s="175"/>
      <c r="B87" s="40" t="s">
        <v>148</v>
      </c>
      <c r="C87" s="52">
        <v>150</v>
      </c>
      <c r="D87" s="33"/>
      <c r="E87" s="33"/>
      <c r="F87" s="33"/>
      <c r="I87" s="175"/>
    </row>
    <row r="88" spans="1:9" ht="12" customHeight="1">
      <c r="A88" s="175"/>
      <c r="B88" s="40" t="s">
        <v>149</v>
      </c>
      <c r="C88" s="52">
        <v>151</v>
      </c>
      <c r="D88" s="33"/>
      <c r="E88" s="33"/>
      <c r="F88" s="33"/>
      <c r="I88" s="175"/>
    </row>
    <row r="89" spans="1:9" ht="12" customHeight="1">
      <c r="A89" s="175"/>
      <c r="B89" s="40" t="s">
        <v>150</v>
      </c>
      <c r="C89" s="52">
        <v>152</v>
      </c>
      <c r="D89" s="33"/>
      <c r="E89" s="33"/>
      <c r="F89" s="33"/>
      <c r="I89" s="175"/>
    </row>
    <row r="90" spans="1:9" ht="12" customHeight="1">
      <c r="A90" s="175"/>
      <c r="B90" s="40" t="s">
        <v>151</v>
      </c>
      <c r="C90" s="52">
        <v>153</v>
      </c>
      <c r="D90" s="33"/>
      <c r="E90" s="33"/>
      <c r="F90" s="33"/>
      <c r="I90" s="175"/>
    </row>
    <row r="91" spans="1:9" ht="12" customHeight="1">
      <c r="A91" s="175"/>
      <c r="B91" s="40" t="s">
        <v>152</v>
      </c>
      <c r="C91" s="52">
        <v>154</v>
      </c>
      <c r="D91" s="33"/>
      <c r="E91" s="33"/>
      <c r="F91" s="33"/>
      <c r="I91" s="175"/>
    </row>
    <row r="92" spans="1:9" ht="12" customHeight="1">
      <c r="A92" s="175"/>
      <c r="B92" s="40" t="s">
        <v>153</v>
      </c>
      <c r="C92" s="52">
        <v>155</v>
      </c>
      <c r="D92" s="33"/>
      <c r="E92" s="33"/>
      <c r="F92" s="33"/>
      <c r="I92" s="175"/>
    </row>
    <row r="93" spans="1:9" ht="12" customHeight="1">
      <c r="A93" s="175"/>
      <c r="B93" s="40" t="s">
        <v>154</v>
      </c>
      <c r="C93" s="52">
        <v>156</v>
      </c>
      <c r="D93" s="33"/>
      <c r="E93" s="33"/>
      <c r="F93" s="33"/>
      <c r="I93" s="175"/>
    </row>
    <row r="94" spans="1:9" ht="12" customHeight="1">
      <c r="A94" s="175"/>
      <c r="B94" s="40" t="s">
        <v>254</v>
      </c>
      <c r="C94" s="52">
        <v>157</v>
      </c>
      <c r="D94" s="33"/>
      <c r="E94" s="33"/>
      <c r="F94" s="33"/>
      <c r="I94" s="175"/>
    </row>
    <row r="95" spans="1:9" ht="12" customHeight="1">
      <c r="A95" s="175"/>
      <c r="B95" s="40" t="s">
        <v>309</v>
      </c>
      <c r="C95" s="52">
        <v>158</v>
      </c>
      <c r="D95" s="33"/>
      <c r="E95" s="33"/>
      <c r="F95" s="33"/>
      <c r="I95" s="175"/>
    </row>
    <row r="96" spans="1:9" ht="12" customHeight="1">
      <c r="A96" s="175"/>
      <c r="B96" s="40" t="s">
        <v>155</v>
      </c>
      <c r="C96" s="52">
        <v>159</v>
      </c>
      <c r="D96" s="33"/>
      <c r="E96" s="33"/>
      <c r="F96" s="33"/>
      <c r="I96" s="175"/>
    </row>
    <row r="97" spans="1:9" ht="12" customHeight="1">
      <c r="A97" s="175"/>
      <c r="B97" s="40" t="s">
        <v>156</v>
      </c>
      <c r="C97" s="52">
        <v>160</v>
      </c>
      <c r="D97" s="33"/>
      <c r="E97" s="33"/>
      <c r="F97" s="33"/>
      <c r="I97" s="175"/>
    </row>
    <row r="98" spans="1:9" ht="12" customHeight="1">
      <c r="A98" s="175"/>
      <c r="B98" s="40" t="s">
        <v>157</v>
      </c>
      <c r="C98" s="52">
        <v>161</v>
      </c>
      <c r="D98" s="33"/>
      <c r="E98" s="33"/>
      <c r="F98" s="33"/>
      <c r="I98" s="175"/>
    </row>
    <row r="99" spans="1:9" ht="12" customHeight="1">
      <c r="A99" s="175"/>
      <c r="B99" s="40" t="s">
        <v>255</v>
      </c>
      <c r="C99" s="52">
        <v>162</v>
      </c>
      <c r="D99" s="33"/>
      <c r="E99" s="33"/>
      <c r="F99" s="33"/>
      <c r="I99" s="175"/>
    </row>
    <row r="100" spans="1:9" ht="12" customHeight="1">
      <c r="A100" s="175"/>
      <c r="B100" s="40" t="s">
        <v>158</v>
      </c>
      <c r="C100" s="52">
        <v>163</v>
      </c>
      <c r="D100" s="33"/>
      <c r="E100" s="33"/>
      <c r="F100" s="33"/>
      <c r="I100" s="175"/>
    </row>
    <row r="101" spans="1:9" ht="12" customHeight="1">
      <c r="A101" s="175"/>
      <c r="B101" s="40" t="s">
        <v>159</v>
      </c>
      <c r="C101" s="52">
        <v>164</v>
      </c>
      <c r="D101" s="33"/>
      <c r="E101" s="33"/>
      <c r="F101" s="33"/>
      <c r="I101" s="175"/>
    </row>
    <row r="102" spans="1:9" ht="12" customHeight="1">
      <c r="A102" s="175"/>
      <c r="B102" s="40" t="s">
        <v>310</v>
      </c>
      <c r="C102" s="52">
        <v>165</v>
      </c>
      <c r="D102" s="33"/>
      <c r="E102" s="33"/>
      <c r="F102" s="33"/>
      <c r="I102" s="175"/>
    </row>
    <row r="103" spans="1:9" ht="12" customHeight="1">
      <c r="A103" s="175"/>
      <c r="B103" s="40" t="s">
        <v>160</v>
      </c>
      <c r="C103" s="52">
        <v>166</v>
      </c>
      <c r="D103" s="33"/>
      <c r="E103" s="33"/>
      <c r="F103" s="33"/>
      <c r="I103" s="175"/>
    </row>
    <row r="104" spans="1:9" ht="12" customHeight="1">
      <c r="A104" s="175"/>
      <c r="B104" s="40" t="s">
        <v>161</v>
      </c>
      <c r="C104" s="52">
        <v>167</v>
      </c>
      <c r="D104" s="33"/>
      <c r="E104" s="33"/>
      <c r="F104" s="33"/>
      <c r="I104" s="175"/>
    </row>
    <row r="105" spans="1:9" ht="12" customHeight="1">
      <c r="A105" s="175"/>
      <c r="B105" s="40" t="s">
        <v>162</v>
      </c>
      <c r="C105" s="52">
        <v>168</v>
      </c>
      <c r="D105" s="33"/>
      <c r="E105" s="33"/>
      <c r="F105" s="33"/>
      <c r="I105" s="175"/>
    </row>
    <row r="106" spans="1:9" ht="12" customHeight="1">
      <c r="A106" s="175"/>
      <c r="B106" s="40" t="s">
        <v>163</v>
      </c>
      <c r="C106" s="52">
        <v>169</v>
      </c>
      <c r="D106" s="33"/>
      <c r="E106" s="33"/>
      <c r="F106" s="33"/>
      <c r="I106" s="175"/>
    </row>
    <row r="107" spans="1:9" ht="12" customHeight="1">
      <c r="A107" s="175"/>
      <c r="B107" s="40" t="s">
        <v>164</v>
      </c>
      <c r="C107" s="52">
        <v>170</v>
      </c>
      <c r="D107" s="33"/>
      <c r="E107" s="33"/>
      <c r="F107" s="33"/>
      <c r="I107" s="175"/>
    </row>
    <row r="108" spans="1:9" ht="12" customHeight="1">
      <c r="A108" s="175"/>
      <c r="B108" s="40" t="s">
        <v>165</v>
      </c>
      <c r="C108" s="52">
        <v>171</v>
      </c>
      <c r="D108" s="33"/>
      <c r="E108" s="33"/>
      <c r="F108" s="33"/>
      <c r="I108" s="175"/>
    </row>
    <row r="109" spans="1:9" ht="12" customHeight="1">
      <c r="A109" s="175"/>
      <c r="B109" s="40" t="s">
        <v>166</v>
      </c>
      <c r="C109" s="52">
        <v>172</v>
      </c>
      <c r="D109" s="33"/>
      <c r="E109" s="33"/>
      <c r="F109" s="33"/>
      <c r="I109" s="175"/>
    </row>
    <row r="110" spans="1:9" ht="12" customHeight="1">
      <c r="A110" s="175"/>
      <c r="B110" s="40" t="s">
        <v>167</v>
      </c>
      <c r="C110" s="52">
        <v>173</v>
      </c>
      <c r="D110" s="33"/>
      <c r="E110" s="33"/>
      <c r="F110" s="33"/>
      <c r="I110" s="175"/>
    </row>
    <row r="111" spans="1:9" ht="12" customHeight="1">
      <c r="A111" s="175"/>
      <c r="B111" s="40" t="s">
        <v>168</v>
      </c>
      <c r="C111" s="52">
        <v>174</v>
      </c>
      <c r="D111" s="33"/>
      <c r="E111" s="33"/>
      <c r="F111" s="33"/>
      <c r="I111" s="175"/>
    </row>
    <row r="112" spans="1:9" ht="12" customHeight="1">
      <c r="A112" s="175"/>
      <c r="B112" s="40" t="s">
        <v>169</v>
      </c>
      <c r="C112" s="52">
        <v>175</v>
      </c>
      <c r="D112" s="33"/>
      <c r="E112" s="33"/>
      <c r="F112" s="33"/>
      <c r="I112" s="175"/>
    </row>
    <row r="113" spans="1:9" ht="12" customHeight="1">
      <c r="A113" s="175"/>
      <c r="B113" s="40" t="s">
        <v>170</v>
      </c>
      <c r="C113" s="52">
        <v>176</v>
      </c>
      <c r="D113" s="33"/>
      <c r="E113" s="33"/>
      <c r="F113" s="33"/>
      <c r="I113" s="175"/>
    </row>
    <row r="114" spans="1:9" ht="12" customHeight="1">
      <c r="A114" s="175"/>
      <c r="B114" s="40" t="s">
        <v>171</v>
      </c>
      <c r="C114" s="52">
        <v>177</v>
      </c>
      <c r="D114" s="33"/>
      <c r="E114" s="33"/>
      <c r="F114" s="33"/>
      <c r="I114" s="175"/>
    </row>
    <row r="115" spans="1:9" ht="12" customHeight="1">
      <c r="A115" s="175"/>
      <c r="B115" s="40" t="s">
        <v>172</v>
      </c>
      <c r="C115" s="52">
        <v>178</v>
      </c>
      <c r="D115" s="33"/>
      <c r="E115" s="33"/>
      <c r="F115" s="33"/>
      <c r="I115" s="175"/>
    </row>
    <row r="116" spans="1:9" ht="12" customHeight="1">
      <c r="A116" s="175"/>
      <c r="B116" s="40" t="s">
        <v>173</v>
      </c>
      <c r="C116" s="52">
        <v>179</v>
      </c>
      <c r="D116" s="33"/>
      <c r="E116" s="33"/>
      <c r="F116" s="33"/>
      <c r="I116" s="175"/>
    </row>
    <row r="117" spans="1:9" ht="12" customHeight="1">
      <c r="A117" s="175"/>
      <c r="B117" s="40" t="s">
        <v>174</v>
      </c>
      <c r="C117" s="52">
        <v>180</v>
      </c>
      <c r="D117" s="33"/>
      <c r="E117" s="33"/>
      <c r="F117" s="33"/>
      <c r="I117" s="175"/>
    </row>
    <row r="118" spans="1:9" ht="12" customHeight="1">
      <c r="A118" s="175"/>
      <c r="B118" s="40" t="s">
        <v>175</v>
      </c>
      <c r="C118" s="52">
        <v>181</v>
      </c>
      <c r="D118" s="33"/>
      <c r="E118" s="33"/>
      <c r="F118" s="33"/>
      <c r="I118" s="175"/>
    </row>
    <row r="119" spans="1:9" ht="12" customHeight="1">
      <c r="A119" s="175"/>
      <c r="B119" s="40" t="s">
        <v>176</v>
      </c>
      <c r="C119" s="52">
        <v>182</v>
      </c>
      <c r="D119" s="33"/>
      <c r="E119" s="33"/>
      <c r="F119" s="33"/>
      <c r="I119" s="175"/>
    </row>
    <row r="120" spans="1:9" ht="12" customHeight="1">
      <c r="A120" s="175"/>
      <c r="B120" s="40" t="s">
        <v>177</v>
      </c>
      <c r="C120" s="52">
        <v>183</v>
      </c>
      <c r="D120" s="33"/>
      <c r="E120" s="33"/>
      <c r="F120" s="33"/>
      <c r="I120" s="175"/>
    </row>
    <row r="121" spans="1:9" ht="12" customHeight="1">
      <c r="A121" s="175"/>
      <c r="B121" s="40" t="s">
        <v>178</v>
      </c>
      <c r="C121" s="52">
        <v>184</v>
      </c>
      <c r="D121" s="33"/>
      <c r="E121" s="33"/>
      <c r="F121" s="33"/>
      <c r="I121" s="175"/>
    </row>
    <row r="122" spans="1:9" ht="12" customHeight="1">
      <c r="A122" s="175"/>
      <c r="B122" s="40" t="s">
        <v>179</v>
      </c>
      <c r="C122" s="52">
        <v>185</v>
      </c>
      <c r="D122" s="33"/>
      <c r="E122" s="33"/>
      <c r="F122" s="33"/>
      <c r="I122" s="175"/>
    </row>
    <row r="123" spans="1:9" ht="12" customHeight="1">
      <c r="A123" s="175"/>
      <c r="B123" s="40" t="s">
        <v>180</v>
      </c>
      <c r="C123" s="52">
        <v>186</v>
      </c>
      <c r="D123" s="33"/>
      <c r="E123" s="33"/>
      <c r="F123" s="33"/>
      <c r="I123" s="175"/>
    </row>
    <row r="124" spans="1:9" ht="12" customHeight="1">
      <c r="A124" s="175"/>
      <c r="B124" s="40" t="s">
        <v>181</v>
      </c>
      <c r="C124" s="52">
        <v>187</v>
      </c>
      <c r="D124" s="33"/>
      <c r="E124" s="33"/>
      <c r="F124" s="33"/>
      <c r="I124" s="175"/>
    </row>
    <row r="125" spans="1:9" ht="12" customHeight="1">
      <c r="A125" s="175"/>
      <c r="B125" s="40" t="s">
        <v>182</v>
      </c>
      <c r="C125" s="52">
        <v>188</v>
      </c>
      <c r="D125" s="33"/>
      <c r="E125" s="33"/>
      <c r="F125" s="33"/>
      <c r="I125" s="175"/>
    </row>
    <row r="126" spans="1:9" ht="12" customHeight="1">
      <c r="A126" s="175"/>
      <c r="B126" s="40" t="s">
        <v>183</v>
      </c>
      <c r="C126" s="52">
        <v>189</v>
      </c>
      <c r="D126" s="33"/>
      <c r="E126" s="33"/>
      <c r="F126" s="33"/>
      <c r="I126" s="175"/>
    </row>
    <row r="127" spans="1:9" ht="12" customHeight="1">
      <c r="A127" s="175"/>
      <c r="B127" s="40" t="s">
        <v>184</v>
      </c>
      <c r="C127" s="52">
        <v>190</v>
      </c>
      <c r="D127" s="33"/>
      <c r="E127" s="33"/>
      <c r="F127" s="33"/>
      <c r="I127" s="175"/>
    </row>
    <row r="128" spans="1:9" ht="12" customHeight="1">
      <c r="A128" s="175"/>
      <c r="B128" s="40" t="s">
        <v>185</v>
      </c>
      <c r="C128" s="52">
        <v>191</v>
      </c>
      <c r="D128" s="33"/>
      <c r="E128" s="33"/>
      <c r="F128" s="33"/>
      <c r="I128" s="175"/>
    </row>
    <row r="129" spans="1:9" ht="12" customHeight="1">
      <c r="A129" s="175"/>
      <c r="B129" s="40" t="s">
        <v>186</v>
      </c>
      <c r="C129" s="52">
        <v>192</v>
      </c>
      <c r="D129" s="33"/>
      <c r="E129" s="33"/>
      <c r="F129" s="33"/>
      <c r="I129" s="175"/>
    </row>
    <row r="130" spans="1:9" ht="12" customHeight="1">
      <c r="A130" s="175"/>
      <c r="B130" s="40" t="s">
        <v>187</v>
      </c>
      <c r="C130" s="52">
        <v>193</v>
      </c>
      <c r="D130" s="33"/>
      <c r="E130" s="33"/>
      <c r="F130" s="33"/>
      <c r="I130" s="175"/>
    </row>
    <row r="131" spans="1:9" ht="12" customHeight="1">
      <c r="A131" s="175"/>
      <c r="B131" s="40" t="s">
        <v>256</v>
      </c>
      <c r="C131" s="52">
        <v>194</v>
      </c>
      <c r="D131" s="33"/>
      <c r="E131" s="33"/>
      <c r="F131" s="33"/>
      <c r="I131" s="175"/>
    </row>
    <row r="132" spans="1:9" ht="12" customHeight="1">
      <c r="A132" s="175"/>
      <c r="B132" s="40" t="s">
        <v>188</v>
      </c>
      <c r="C132" s="52">
        <v>195</v>
      </c>
      <c r="D132" s="33"/>
      <c r="E132" s="33"/>
      <c r="F132" s="33"/>
      <c r="I132" s="175"/>
    </row>
    <row r="133" spans="1:9" ht="12" customHeight="1">
      <c r="A133" s="175"/>
      <c r="B133" s="40" t="s">
        <v>189</v>
      </c>
      <c r="C133" s="52">
        <v>196</v>
      </c>
      <c r="D133" s="33"/>
      <c r="E133" s="33"/>
      <c r="F133" s="33"/>
      <c r="I133" s="175"/>
    </row>
    <row r="134" spans="1:9" ht="10.5">
      <c r="A134" s="175"/>
      <c r="B134" s="40" t="s">
        <v>190</v>
      </c>
      <c r="C134" s="52">
        <v>197</v>
      </c>
      <c r="D134" s="33"/>
      <c r="E134" s="33"/>
      <c r="F134" s="33"/>
      <c r="I134" s="175"/>
    </row>
    <row r="135" spans="1:9" ht="10.5">
      <c r="A135" s="175"/>
      <c r="B135" s="40" t="s">
        <v>311</v>
      </c>
      <c r="C135" s="52">
        <v>192</v>
      </c>
      <c r="D135" s="33"/>
      <c r="E135" s="33"/>
      <c r="F135" s="33"/>
      <c r="I135" s="175"/>
    </row>
    <row r="136" spans="1:9" ht="16.5" customHeight="1">
      <c r="A136" s="175"/>
      <c r="B136" s="40" t="s">
        <v>316</v>
      </c>
      <c r="C136" s="52">
        <v>199</v>
      </c>
      <c r="D136" s="81">
        <f>SUM(D137:D140)</f>
        <v>0</v>
      </c>
      <c r="E136" s="81">
        <f>SUM(E137:E140)</f>
        <v>0</v>
      </c>
      <c r="F136" s="81">
        <f>SUM(F137:F140)</f>
        <v>0</v>
      </c>
      <c r="I136" s="175"/>
    </row>
    <row r="137" spans="1:9" ht="10.5">
      <c r="A137" s="175"/>
      <c r="B137" s="38" t="s">
        <v>312</v>
      </c>
      <c r="C137" s="52">
        <v>200</v>
      </c>
      <c r="D137" s="33"/>
      <c r="E137" s="33"/>
      <c r="F137" s="33"/>
      <c r="I137" s="175"/>
    </row>
    <row r="138" spans="1:9" ht="10.5">
      <c r="A138" s="175"/>
      <c r="B138" s="38" t="s">
        <v>313</v>
      </c>
      <c r="C138" s="52">
        <v>201</v>
      </c>
      <c r="D138" s="33"/>
      <c r="E138" s="33"/>
      <c r="F138" s="33"/>
      <c r="I138" s="175"/>
    </row>
    <row r="139" spans="1:9" ht="10.5">
      <c r="A139" s="175"/>
      <c r="B139" s="38" t="s">
        <v>314</v>
      </c>
      <c r="C139" s="52">
        <v>202</v>
      </c>
      <c r="D139" s="33"/>
      <c r="E139" s="33"/>
      <c r="F139" s="33"/>
      <c r="I139" s="175"/>
    </row>
    <row r="140" spans="1:9" ht="10.5">
      <c r="A140" s="175"/>
      <c r="B140" s="38" t="s">
        <v>315</v>
      </c>
      <c r="C140" s="52">
        <v>203</v>
      </c>
      <c r="D140" s="33"/>
      <c r="E140" s="33"/>
      <c r="F140" s="33"/>
      <c r="I140" s="175"/>
    </row>
    <row r="141" spans="1:9" ht="10.5">
      <c r="A141" s="175"/>
      <c r="B141" s="40" t="s">
        <v>191</v>
      </c>
      <c r="C141" s="52">
        <v>204</v>
      </c>
      <c r="D141" s="33"/>
      <c r="E141" s="33"/>
      <c r="F141" s="33"/>
      <c r="I141" s="175"/>
    </row>
    <row r="142" spans="1:9" ht="10.5" hidden="1">
      <c r="A142" s="175"/>
      <c r="I142" s="175"/>
    </row>
    <row r="143" spans="1:9" s="54" customFormat="1" ht="6" hidden="1">
      <c r="A143" s="174"/>
      <c r="B143" s="174"/>
      <c r="C143" s="174"/>
      <c r="D143" s="174"/>
      <c r="E143" s="174"/>
      <c r="F143" s="174"/>
      <c r="G143" s="174"/>
      <c r="H143" s="174"/>
      <c r="I143" s="174"/>
    </row>
  </sheetData>
  <sheetProtection/>
  <mergeCells count="12">
    <mergeCell ref="H4:H6"/>
    <mergeCell ref="A1:I1"/>
    <mergeCell ref="A143:I143"/>
    <mergeCell ref="A2:A142"/>
    <mergeCell ref="I2:I142"/>
    <mergeCell ref="B2:F2"/>
    <mergeCell ref="B4:B5"/>
    <mergeCell ref="E3:F3"/>
    <mergeCell ref="C4:C5"/>
    <mergeCell ref="D4:E4"/>
    <mergeCell ref="F4:F5"/>
    <mergeCell ref="G4:G6"/>
  </mergeCells>
  <dataValidations count="1">
    <dataValidation type="whole" allowBlank="1" showInputMessage="1" showErrorMessage="1" sqref="D8:F141">
      <formula1>-2147483648</formula1>
      <formula2>2147483648</formula2>
    </dataValidation>
  </dataValidations>
  <printOptions horizontalCentered="1"/>
  <pageMargins left="0.7874015748031497" right="0.5905511811023623" top="0.3937007874015748" bottom="0.25" header="0.3937007874015748" footer="0.3937007874015748"/>
  <pageSetup fitToHeight="0" fitToWidth="1" horizontalDpi="600" verticalDpi="600" orientation="portrait" paperSize="9" scale="99" r:id="rId1"/>
  <rowBreaks count="1" manualBreakCount="1">
    <brk id="7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zoomScalePageLayoutView="0" workbookViewId="0" topLeftCell="B14">
      <selection activeCell="F22" sqref="F22"/>
    </sheetView>
  </sheetViews>
  <sheetFormatPr defaultColWidth="9.00390625" defaultRowHeight="12.75"/>
  <cols>
    <col min="1" max="1" width="0.875" style="13" hidden="1" customWidth="1"/>
    <col min="2" max="2" width="60.375" style="13" customWidth="1"/>
    <col min="3" max="3" width="6.00390625" style="13" bestFit="1" customWidth="1"/>
    <col min="4" max="4" width="12.375" style="13" customWidth="1"/>
    <col min="5" max="5" width="3.625" style="13" customWidth="1"/>
    <col min="6" max="6" width="16.00390625" style="13" customWidth="1"/>
    <col min="7" max="7" width="3.25390625" style="13" customWidth="1"/>
    <col min="8" max="8" width="18.125" style="13" customWidth="1"/>
    <col min="9" max="9" width="0.875" style="13" hidden="1" customWidth="1"/>
    <col min="10" max="16384" width="9.125" style="13" customWidth="1"/>
  </cols>
  <sheetData>
    <row r="1" spans="1:9" s="54" customFormat="1" ht="6" hidden="1">
      <c r="A1" s="174"/>
      <c r="B1" s="174"/>
      <c r="C1" s="174"/>
      <c r="D1" s="174"/>
      <c r="E1" s="174"/>
      <c r="F1" s="174"/>
      <c r="G1" s="174"/>
      <c r="H1" s="174"/>
      <c r="I1" s="174"/>
    </row>
    <row r="2" spans="1:9" s="11" customFormat="1" ht="12.75">
      <c r="A2" s="175"/>
      <c r="B2" s="200" t="s">
        <v>50</v>
      </c>
      <c r="C2" s="200"/>
      <c r="D2" s="200"/>
      <c r="E2" s="200"/>
      <c r="F2" s="200"/>
      <c r="G2" s="51"/>
      <c r="H2" s="51"/>
      <c r="I2" s="175"/>
    </row>
    <row r="3" spans="1:9" s="11" customFormat="1" ht="10.5">
      <c r="A3" s="175"/>
      <c r="B3" s="13"/>
      <c r="C3" s="23"/>
      <c r="D3" s="189" t="s">
        <v>1</v>
      </c>
      <c r="E3" s="189"/>
      <c r="F3" s="189"/>
      <c r="G3" s="12"/>
      <c r="H3" s="12"/>
      <c r="I3" s="175"/>
    </row>
    <row r="4" spans="1:9" ht="21">
      <c r="A4" s="175"/>
      <c r="B4" s="7" t="s">
        <v>48</v>
      </c>
      <c r="C4" s="7" t="s">
        <v>0</v>
      </c>
      <c r="D4" s="190" t="s">
        <v>2</v>
      </c>
      <c r="E4" s="190"/>
      <c r="F4" s="190"/>
      <c r="I4" s="175"/>
    </row>
    <row r="5" spans="1:9" ht="10.5">
      <c r="A5" s="175"/>
      <c r="B5" s="4">
        <v>1</v>
      </c>
      <c r="C5" s="4">
        <v>2</v>
      </c>
      <c r="D5" s="205">
        <v>3</v>
      </c>
      <c r="E5" s="205"/>
      <c r="F5" s="205"/>
      <c r="I5" s="175"/>
    </row>
    <row r="6" spans="1:9" ht="21.75" customHeight="1">
      <c r="A6" s="175"/>
      <c r="B6" s="34" t="s">
        <v>318</v>
      </c>
      <c r="C6" s="35">
        <v>205</v>
      </c>
      <c r="D6" s="206">
        <f>D7+D8+D9</f>
        <v>0</v>
      </c>
      <c r="E6" s="207"/>
      <c r="F6" s="208"/>
      <c r="I6" s="175"/>
    </row>
    <row r="7" spans="1:9" ht="21.75" customHeight="1">
      <c r="A7" s="175"/>
      <c r="B7" s="38" t="s">
        <v>282</v>
      </c>
      <c r="C7" s="35">
        <v>206</v>
      </c>
      <c r="D7" s="202"/>
      <c r="E7" s="203"/>
      <c r="F7" s="204"/>
      <c r="I7" s="175"/>
    </row>
    <row r="8" spans="1:9" s="11" customFormat="1" ht="21.75" customHeight="1">
      <c r="A8" s="175"/>
      <c r="B8" s="41" t="s">
        <v>51</v>
      </c>
      <c r="C8" s="35">
        <v>207</v>
      </c>
      <c r="D8" s="202"/>
      <c r="E8" s="203"/>
      <c r="F8" s="204"/>
      <c r="I8" s="175"/>
    </row>
    <row r="9" spans="1:9" ht="21.75" customHeight="1">
      <c r="A9" s="175"/>
      <c r="B9" s="41" t="s">
        <v>52</v>
      </c>
      <c r="C9" s="35">
        <v>208</v>
      </c>
      <c r="D9" s="202"/>
      <c r="E9" s="203"/>
      <c r="F9" s="204"/>
      <c r="I9" s="175"/>
    </row>
    <row r="10" spans="1:9" ht="21.75" customHeight="1">
      <c r="A10" s="175"/>
      <c r="B10" s="50" t="s">
        <v>53</v>
      </c>
      <c r="C10" s="35">
        <v>209</v>
      </c>
      <c r="D10" s="202" t="s">
        <v>262</v>
      </c>
      <c r="E10" s="203"/>
      <c r="F10" s="204"/>
      <c r="I10" s="175"/>
    </row>
    <row r="11" spans="1:9" ht="21.75" customHeight="1">
      <c r="A11" s="175"/>
      <c r="B11" s="41" t="s">
        <v>281</v>
      </c>
      <c r="C11" s="35">
        <v>210</v>
      </c>
      <c r="D11" s="202" t="s">
        <v>262</v>
      </c>
      <c r="E11" s="203"/>
      <c r="F11" s="204"/>
      <c r="I11" s="175"/>
    </row>
    <row r="12" spans="1:9" ht="21.75" customHeight="1">
      <c r="A12" s="175"/>
      <c r="B12" s="41" t="s">
        <v>54</v>
      </c>
      <c r="C12" s="35">
        <v>211</v>
      </c>
      <c r="D12" s="202" t="s">
        <v>262</v>
      </c>
      <c r="E12" s="203"/>
      <c r="F12" s="204"/>
      <c r="I12" s="175"/>
    </row>
    <row r="13" spans="1:9" ht="21.75" customHeight="1">
      <c r="A13" s="175"/>
      <c r="B13" s="50" t="s">
        <v>55</v>
      </c>
      <c r="C13" s="35">
        <v>212</v>
      </c>
      <c r="D13" s="202" t="s">
        <v>262</v>
      </c>
      <c r="E13" s="203"/>
      <c r="F13" s="204"/>
      <c r="I13" s="175"/>
    </row>
    <row r="14" spans="1:9" ht="21.75" customHeight="1">
      <c r="A14" s="175"/>
      <c r="B14" s="50" t="s">
        <v>56</v>
      </c>
      <c r="C14" s="35">
        <v>213</v>
      </c>
      <c r="D14" s="202" t="s">
        <v>262</v>
      </c>
      <c r="E14" s="203"/>
      <c r="F14" s="204"/>
      <c r="I14" s="175"/>
    </row>
    <row r="15" spans="1:9" ht="21.75" customHeight="1">
      <c r="A15" s="175"/>
      <c r="B15" s="50" t="s">
        <v>57</v>
      </c>
      <c r="C15" s="35">
        <v>214</v>
      </c>
      <c r="D15" s="202" t="s">
        <v>262</v>
      </c>
      <c r="E15" s="203"/>
      <c r="F15" s="204"/>
      <c r="I15" s="175"/>
    </row>
    <row r="16" spans="1:9" ht="21.75" customHeight="1">
      <c r="A16" s="175"/>
      <c r="B16" s="50" t="s">
        <v>58</v>
      </c>
      <c r="C16" s="35">
        <v>215</v>
      </c>
      <c r="D16" s="202" t="s">
        <v>262</v>
      </c>
      <c r="E16" s="203"/>
      <c r="F16" s="204"/>
      <c r="I16" s="175"/>
    </row>
    <row r="17" spans="1:9" ht="10.5">
      <c r="A17" s="175"/>
      <c r="B17" s="24"/>
      <c r="C17" s="15"/>
      <c r="D17" s="15"/>
      <c r="E17" s="15"/>
      <c r="F17" s="15"/>
      <c r="G17" s="15"/>
      <c r="H17" s="19"/>
      <c r="I17" s="175"/>
    </row>
    <row r="18" spans="1:9" ht="10.5">
      <c r="A18" s="175"/>
      <c r="I18" s="175"/>
    </row>
    <row r="19" spans="1:9" ht="42" customHeight="1">
      <c r="A19" s="175"/>
      <c r="B19" s="25" t="s">
        <v>219</v>
      </c>
      <c r="C19" s="209" t="s">
        <v>336</v>
      </c>
      <c r="D19" s="212"/>
      <c r="E19" s="26"/>
      <c r="F19" s="209" t="s">
        <v>337</v>
      </c>
      <c r="G19" s="212"/>
      <c r="H19" s="9"/>
      <c r="I19" s="175"/>
    </row>
    <row r="20" spans="1:9" ht="10.5">
      <c r="A20" s="175"/>
      <c r="B20" s="27"/>
      <c r="C20" s="201" t="s">
        <v>5</v>
      </c>
      <c r="D20" s="201"/>
      <c r="E20" s="28"/>
      <c r="F20" s="5" t="s">
        <v>4</v>
      </c>
      <c r="G20" s="28"/>
      <c r="H20" s="29" t="s">
        <v>192</v>
      </c>
      <c r="I20" s="175"/>
    </row>
    <row r="21" spans="1:9" ht="10.5">
      <c r="A21" s="175"/>
      <c r="B21" s="27"/>
      <c r="C21" s="28"/>
      <c r="D21" s="28"/>
      <c r="E21" s="28"/>
      <c r="F21" s="28"/>
      <c r="G21" s="28"/>
      <c r="H21" s="6"/>
      <c r="I21" s="175"/>
    </row>
    <row r="22" spans="1:9" ht="12">
      <c r="A22" s="175"/>
      <c r="B22" s="27"/>
      <c r="C22" s="210" t="s">
        <v>338</v>
      </c>
      <c r="D22" s="211"/>
      <c r="E22" s="30"/>
      <c r="F22" s="87">
        <v>42331</v>
      </c>
      <c r="G22" s="30"/>
      <c r="H22" s="31"/>
      <c r="I22" s="175"/>
    </row>
    <row r="23" spans="1:9" ht="21">
      <c r="A23" s="175"/>
      <c r="B23" s="11"/>
      <c r="C23" s="201" t="s">
        <v>59</v>
      </c>
      <c r="D23" s="201"/>
      <c r="E23" s="28"/>
      <c r="F23" s="5" t="s">
        <v>193</v>
      </c>
      <c r="G23" s="28"/>
      <c r="H23" s="32"/>
      <c r="I23" s="175"/>
    </row>
    <row r="24" spans="1:9" ht="10.5">
      <c r="A24" s="175"/>
      <c r="B24" s="11"/>
      <c r="C24" s="28"/>
      <c r="D24" s="28"/>
      <c r="E24" s="28"/>
      <c r="F24" s="28"/>
      <c r="G24" s="28"/>
      <c r="H24" s="32"/>
      <c r="I24" s="175"/>
    </row>
    <row r="25" spans="1:9" ht="42" customHeight="1">
      <c r="A25" s="175"/>
      <c r="B25" s="71" t="s">
        <v>261</v>
      </c>
      <c r="C25" s="209" t="s">
        <v>336</v>
      </c>
      <c r="D25" s="209"/>
      <c r="E25" s="26"/>
      <c r="F25" s="86" t="s">
        <v>339</v>
      </c>
      <c r="G25" s="26"/>
      <c r="H25" s="70"/>
      <c r="I25" s="175"/>
    </row>
    <row r="26" spans="1:9" ht="10.5">
      <c r="A26" s="175"/>
      <c r="B26" s="27"/>
      <c r="C26" s="201" t="s">
        <v>5</v>
      </c>
      <c r="D26" s="201"/>
      <c r="E26" s="28"/>
      <c r="F26" s="5" t="s">
        <v>337</v>
      </c>
      <c r="G26" s="28"/>
      <c r="H26" s="6"/>
      <c r="I26" s="175"/>
    </row>
    <row r="27" spans="1:9" s="54" customFormat="1" ht="6" hidden="1">
      <c r="A27" s="174"/>
      <c r="B27" s="174"/>
      <c r="C27" s="174"/>
      <c r="D27" s="174"/>
      <c r="E27" s="174"/>
      <c r="F27" s="174"/>
      <c r="G27" s="174"/>
      <c r="H27" s="174"/>
      <c r="I27" s="174"/>
    </row>
  </sheetData>
  <sheetProtection/>
  <mergeCells count="26">
    <mergeCell ref="C25:D25"/>
    <mergeCell ref="C26:D26"/>
    <mergeCell ref="C22:D22"/>
    <mergeCell ref="D8:F8"/>
    <mergeCell ref="D7:F7"/>
    <mergeCell ref="D13:F13"/>
    <mergeCell ref="D12:F12"/>
    <mergeCell ref="D9:F9"/>
    <mergeCell ref="C19:D19"/>
    <mergeCell ref="F19:G19"/>
    <mergeCell ref="D3:F3"/>
    <mergeCell ref="D11:F11"/>
    <mergeCell ref="D10:F10"/>
    <mergeCell ref="D5:F5"/>
    <mergeCell ref="D16:F16"/>
    <mergeCell ref="D6:F6"/>
    <mergeCell ref="A1:I1"/>
    <mergeCell ref="A27:I27"/>
    <mergeCell ref="A2:A26"/>
    <mergeCell ref="I2:I26"/>
    <mergeCell ref="B2:F2"/>
    <mergeCell ref="D4:F4"/>
    <mergeCell ref="C23:D23"/>
    <mergeCell ref="D15:F15"/>
    <mergeCell ref="D14:F14"/>
    <mergeCell ref="C20:D20"/>
  </mergeCells>
  <dataValidations count="10">
    <dataValidation type="whole" allowBlank="1" showInputMessage="1" showErrorMessage="1" sqref="D16">
      <formula1>-2147483648</formula1>
      <formula2>2147483648</formula2>
    </dataValidation>
    <dataValidation type="whole" allowBlank="1" showInputMessage="1" showErrorMessage="1" sqref="D15">
      <formula1>-2147483648</formula1>
      <formula2>2147483648</formula2>
    </dataValidation>
    <dataValidation type="whole" allowBlank="1" showInputMessage="1" showErrorMessage="1" sqref="D14">
      <formula1>-2147483648</formula1>
      <formula2>2147483648</formula2>
    </dataValidation>
    <dataValidation type="whole" allowBlank="1" showInputMessage="1" showErrorMessage="1" sqref="D13">
      <formula1>-2147483648</formula1>
      <formula2>2147483648</formula2>
    </dataValidation>
    <dataValidation type="whole" allowBlank="1" showInputMessage="1" showErrorMessage="1" sqref="D12">
      <formula1>-2147483648</formula1>
      <formula2>2147483648</formula2>
    </dataValidation>
    <dataValidation type="whole" allowBlank="1" showInputMessage="1" showErrorMessage="1" sqref="D11">
      <formula1>-2147483648</formula1>
      <formula2>2147483648</formula2>
    </dataValidation>
    <dataValidation type="whole" allowBlank="1" showInputMessage="1" showErrorMessage="1" sqref="D10">
      <formula1>-2147483648</formula1>
      <formula2>2147483648</formula2>
    </dataValidation>
    <dataValidation type="whole" allowBlank="1" showInputMessage="1" showErrorMessage="1" sqref="D9">
      <formula1>-2147483648</formula1>
      <formula2>2147483648</formula2>
    </dataValidation>
    <dataValidation type="whole" allowBlank="1" showInputMessage="1" showErrorMessage="1" sqref="D8">
      <formula1>-2147483648</formula1>
      <formula2>2147483648</formula2>
    </dataValidation>
    <dataValidation type="whole" allowBlank="1" showInputMessage="1" showErrorMessage="1" sqref="D7">
      <formula1>-2147483648</formula1>
      <formula2>2147483648</formula2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2015-11-24T09:06:58Z</cp:lastPrinted>
  <dcterms:created xsi:type="dcterms:W3CDTF">2005-08-31T07:12:42Z</dcterms:created>
  <dcterms:modified xsi:type="dcterms:W3CDTF">2016-11-30T12:04:23Z</dcterms:modified>
  <cp:category/>
  <cp:version/>
  <cp:contentType/>
  <cp:contentStatus/>
</cp:coreProperties>
</file>